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08"/>
  <workbookPr/>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5/Tabelas modelo e recebidas/Por capítulo pós renumeração/"/>
    </mc:Choice>
  </mc:AlternateContent>
  <xr:revisionPtr revIDLastSave="1117" documentId="11_87361C2A0803B6E468F1FD733B134595F0BE56BD" xr6:coauthVersionLast="47" xr6:coauthVersionMax="47" xr10:uidLastSave="{7FF47760-A9D0-45F1-A33B-ECA37D8047BC}"/>
  <bookViews>
    <workbookView xWindow="28680" yWindow="-120" windowWidth="29040" windowHeight="15720" firstSheet="44" activeTab="3" xr2:uid="{00000000-000D-0000-FFFF-FFFF00000000}"/>
  </bookViews>
  <sheets>
    <sheet name="Saúde" sheetId="58" r:id="rId1"/>
    <sheet name="4.1" sheetId="1" r:id="rId2"/>
    <sheet name="4.2" sheetId="2" r:id="rId3"/>
    <sheet name="4.3" sheetId="3" r:id="rId4"/>
    <sheet name="4.4" sheetId="4" r:id="rId5"/>
    <sheet name="4.5" sheetId="5" r:id="rId6"/>
    <sheet name="4.6" sheetId="6" r:id="rId7"/>
    <sheet name="4.7" sheetId="7" r:id="rId8"/>
    <sheet name="4.8" sheetId="8" r:id="rId9"/>
    <sheet name="4.9" sheetId="9" r:id="rId10"/>
    <sheet name="4.10" sheetId="10" r:id="rId11"/>
    <sheet name="4.11.ab" sheetId="11" r:id="rId12"/>
    <sheet name="4.12" sheetId="12" r:id="rId13"/>
    <sheet name="4.13" sheetId="13" r:id="rId14"/>
    <sheet name="4.14" sheetId="14" r:id="rId15"/>
    <sheet name="4.15" sheetId="16" r:id="rId16"/>
    <sheet name="4.16" sheetId="17" r:id="rId17"/>
    <sheet name="4.17" sheetId="18" r:id="rId18"/>
    <sheet name="4.18" sheetId="19" r:id="rId19"/>
    <sheet name="4.19" sheetId="20" r:id="rId20"/>
    <sheet name="4.20" sheetId="21" r:id="rId21"/>
    <sheet name="4.21" sheetId="22" r:id="rId22"/>
    <sheet name="4.22" sheetId="23" r:id="rId23"/>
    <sheet name="4.23" sheetId="24" r:id="rId24"/>
    <sheet name="4.24" sheetId="25" r:id="rId25"/>
    <sheet name="4.25.ab" sheetId="26" r:id="rId26"/>
    <sheet name="4.26.ab" sheetId="27" r:id="rId27"/>
    <sheet name="4.27" sheetId="28" r:id="rId28"/>
    <sheet name="4.28" sheetId="29" r:id="rId29"/>
    <sheet name="4.29" sheetId="30" r:id="rId30"/>
    <sheet name="4.30" sheetId="31" r:id="rId31"/>
    <sheet name="4.31" sheetId="32" r:id="rId32"/>
    <sheet name="4.32" sheetId="33" r:id="rId33"/>
    <sheet name="4.33" sheetId="34" r:id="rId34"/>
    <sheet name="4.34" sheetId="35" r:id="rId35"/>
    <sheet name="4.35" sheetId="36" r:id="rId36"/>
    <sheet name="4.36" sheetId="37" r:id="rId37"/>
    <sheet name="4.37" sheetId="38" r:id="rId38"/>
    <sheet name="4.38" sheetId="39" r:id="rId39"/>
    <sheet name="4.39" sheetId="40" r:id="rId40"/>
    <sheet name="4.40" sheetId="41" r:id="rId41"/>
    <sheet name="4.41" sheetId="42" r:id="rId42"/>
    <sheet name="4.42.ab" sheetId="43" r:id="rId43"/>
    <sheet name="4.43" sheetId="44" r:id="rId44"/>
    <sheet name="4.44.ab" sheetId="45" r:id="rId45"/>
    <sheet name="4.45" sheetId="46" r:id="rId46"/>
    <sheet name="4.46" sheetId="47" r:id="rId47"/>
    <sheet name="4.47" sheetId="48" r:id="rId48"/>
    <sheet name="4.48" sheetId="49" r:id="rId49"/>
    <sheet name="4.49" sheetId="50" r:id="rId50"/>
    <sheet name="4.50" sheetId="51" r:id="rId51"/>
    <sheet name="4.51" sheetId="52" r:id="rId52"/>
    <sheet name="4.52" sheetId="53" r:id="rId53"/>
    <sheet name="4.53" sheetId="54" r:id="rId54"/>
    <sheet name="4.54" sheetId="55" r:id="rId55"/>
    <sheet name="4.55" sheetId="56" r:id="rId56"/>
    <sheet name="4.56" sheetId="57" r:id="rId5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51" l="1"/>
  <c r="C7" i="51"/>
  <c r="C6" i="51"/>
  <c r="C5" i="51"/>
  <c r="C4" i="51"/>
  <c r="C3" i="51"/>
  <c r="F12" i="46"/>
  <c r="D12" i="46"/>
  <c r="F11" i="46"/>
  <c r="D11" i="46"/>
  <c r="F10" i="46"/>
  <c r="D10" i="46"/>
  <c r="F9" i="46"/>
  <c r="D9" i="46"/>
  <c r="F8" i="46"/>
  <c r="D8" i="46"/>
  <c r="F7" i="46"/>
  <c r="D7" i="46"/>
  <c r="F6" i="46"/>
  <c r="D6" i="46"/>
  <c r="F5" i="46"/>
  <c r="D5" i="46"/>
  <c r="F4" i="46"/>
  <c r="D4" i="46"/>
  <c r="F14" i="44"/>
  <c r="D14" i="44"/>
  <c r="F13" i="44"/>
  <c r="D13" i="44"/>
  <c r="F12" i="44"/>
  <c r="D12" i="44"/>
  <c r="F11" i="44"/>
  <c r="D11" i="44"/>
  <c r="F10" i="44"/>
  <c r="D10" i="44"/>
  <c r="F9" i="44"/>
  <c r="D9" i="44"/>
  <c r="F8" i="44"/>
  <c r="D8" i="44"/>
  <c r="F7" i="44"/>
  <c r="D7" i="44"/>
  <c r="F6" i="44"/>
  <c r="D6" i="44"/>
  <c r="F5" i="44"/>
  <c r="D5" i="44"/>
  <c r="F4" i="44"/>
  <c r="D4" i="44"/>
  <c r="F9" i="42"/>
  <c r="D9" i="42"/>
  <c r="F8" i="42"/>
  <c r="D8" i="42"/>
  <c r="F7" i="42"/>
  <c r="D7" i="42"/>
  <c r="F6" i="42"/>
  <c r="D6" i="42"/>
  <c r="F5" i="42"/>
  <c r="D5" i="42"/>
  <c r="F4" i="42"/>
  <c r="D4" i="42"/>
  <c r="C8" i="21"/>
  <c r="C7" i="21"/>
  <c r="C6" i="21"/>
  <c r="C5" i="21"/>
  <c r="C4" i="21"/>
</calcChain>
</file>

<file path=xl/sharedStrings.xml><?xml version="1.0" encoding="utf-8"?>
<sst xmlns="http://schemas.openxmlformats.org/spreadsheetml/2006/main" count="1223" uniqueCount="502">
  <si>
    <t>4. Saúde, direitos sexuais e direitos reprodutivos</t>
  </si>
  <si>
    <t>Tabela</t>
  </si>
  <si>
    <t>Indicador</t>
  </si>
  <si>
    <t>Fonte</t>
  </si>
  <si>
    <t>4.1</t>
  </si>
  <si>
    <t>Distribuição percentual da mortalidade por sexo, segundo o grupo de causas – Brasil - 2023</t>
  </si>
  <si>
    <t>MS/SIM </t>
  </si>
  <si>
    <t>4.2</t>
  </si>
  <si>
    <t>Taxa bruta de mortalidade, de doenças crônicas não transmissíveis mais frequentes entre a população do sexo feminino, por cor ou raça, segundo o tipo de doença (por 100.000 mulheres) - Brasil - 2023</t>
  </si>
  <si>
    <t>4.3</t>
  </si>
  <si>
    <t>Taxa bruta de mortalidade, de doenças crônicas não transmissíveis mais frequentes entre a população do sexo masculino, por cor ou raça, segundo o tipo de doença (por 100.000 homens) - Brasil- 2023</t>
  </si>
  <si>
    <t>4.4</t>
  </si>
  <si>
    <t>Razão de mortalidade materna (RMM) segundo o tipo de causa obstétrica e causas específicas (por 100.00 nascidas(os) vivas(os)) - Brasil - 2023</t>
  </si>
  <si>
    <t>4.5</t>
  </si>
  <si>
    <t>4.5 - Distribuição percentual da mortalidade materna, por ano, segundo o tipo de causa obstétrica e o tipo de causa específica – Brasil - 2013 - 2023</t>
  </si>
  <si>
    <t>4.6</t>
  </si>
  <si>
    <t>Distribuição percentual da mortalidade materna, segundo o tipo de causa obstétrica e o tipo de causa específica – Brasil - 2023</t>
  </si>
  <si>
    <t>4.7</t>
  </si>
  <si>
    <t>Distribuição percentual da mortalidade materna, por tipo de causa obstétrica, segundo as Grandes Regiões - 2023</t>
  </si>
  <si>
    <t>4.8</t>
  </si>
  <si>
    <t>Razão de mortalidade materna,  por grupos de idade, segundo as Grandes Regiões - 2023</t>
  </si>
  <si>
    <t>MS/SIM e SINASC</t>
  </si>
  <si>
    <t>4.9</t>
  </si>
  <si>
    <t>Razão de mortalidade materna, por cor ou raça, segundo o ano - Brasil - 2020 - 2023</t>
  </si>
  <si>
    <t>4.10</t>
  </si>
  <si>
    <t>Razão de mortalidade materna, por cor ou raça, segundo as Grandes Regiões - 2023</t>
  </si>
  <si>
    <t>4.11.a</t>
  </si>
  <si>
    <t>Distribuição percentual da mortalidade materna por tipo de causa obstétrica, segundo os grupos de idade - Brasil - 2023</t>
  </si>
  <si>
    <t>4.11.b</t>
  </si>
  <si>
    <t>Distribuição percentual da mortalidade materna por tipo de causa obstétrica, segundo os grupos de idade - Brasil - 2022</t>
  </si>
  <si>
    <t>4.12</t>
  </si>
  <si>
    <t xml:space="preserve"> Total e taxa padronizada de mortalidade de câncer de mama e colo de útero (por 100.000 mulheres), segundo as Grandes Regiões - 2023</t>
  </si>
  <si>
    <t>4.13</t>
  </si>
  <si>
    <t>Total e taxa padronizada de mortalidade de câncer de mama e de colo de útero (por 100.000 mulheres), segundo os grupos de idade  - Brasil - 2023</t>
  </si>
  <si>
    <t>4.14</t>
  </si>
  <si>
    <t>Distribuição percentual de óbitos por câncer de mama e de colo de útero, segundo a cor ou raça - Brasil - 2023</t>
  </si>
  <si>
    <t>4.15</t>
  </si>
  <si>
    <t>Registros de violência autoprovocada por mulheres adultas, de 20 a 59 anos de idade, segundo o ano - Brasil - 2013 - 2023</t>
  </si>
  <si>
    <t>MS/Sinan</t>
  </si>
  <si>
    <t>4.16</t>
  </si>
  <si>
    <t>Registros de violência autoprovocada, total e distribuição percentual, segundo o sexo da vítima - Brasil - 2023</t>
  </si>
  <si>
    <t>4.17</t>
  </si>
  <si>
    <t>Registros de violência autoprovocada por mulheres adultas, de 20 a 59 anos, total e distribuição percentual, segundo a cor ou raça da vítima - Brasil - 2023</t>
  </si>
  <si>
    <t>4.18</t>
  </si>
  <si>
    <t>Registros de violência autoprovocada, total e distribuição percentual, por sexo, segundo as Grandes Regiões de notificação - 2023</t>
  </si>
  <si>
    <t>4.19</t>
  </si>
  <si>
    <t>Registros de violência autoprovocada por mulheres adultas, de 20 a 59 anos, total e distribuição percentual, segundo as Grandes Regiões de notificação - 2023</t>
  </si>
  <si>
    <t>4.20</t>
  </si>
  <si>
    <t>Registros de violência autoprovocada por mulheres, total e distribuição percentual, segundo a faixa etária - Brasil - 2023</t>
  </si>
  <si>
    <t>4.21</t>
  </si>
  <si>
    <t>Registros de violência autoprovocada por mulheres adultas, de 20 a 59 anos, total e distribuição percentual, segundo a escolaridade - Brasil - 2023</t>
  </si>
  <si>
    <t>4.22</t>
  </si>
  <si>
    <t>Mortalidade por lesões autoprovocadas (suicídio), total e taxa padronizada (por 100.000 habitantes), por sexo, segundo as Grandes Regiões  - 2023</t>
  </si>
  <si>
    <t>4.23</t>
  </si>
  <si>
    <t>Mortalidade por lesões autoprovocadas (suicídio), total e taxa padronizada (por 100.00 habitantes), por sexo, segundo os grupos de idade  - Brasil - 2023</t>
  </si>
  <si>
    <t>4.24</t>
  </si>
  <si>
    <t>Óbitos por lesões autoprovocadas (suicídio), total e distribuição percentual por sexo, segundo a cor ou raça -  Brasil - 2023</t>
  </si>
  <si>
    <t>4.25.a</t>
  </si>
  <si>
    <t>Taxa de mortalidade específica, de AIDS, total e por sexo, segundo as Grandes Regiões (por 100.000 habitantes) - 2022</t>
  </si>
  <si>
    <t>Ministério da Saúde, SVS/DANTPS/ Sistema de informações sobre Mortalidade (SIM)</t>
  </si>
  <si>
    <t>4.25.b</t>
  </si>
  <si>
    <t>Taxa de mortalidade específica, de AIDS, total e por sexo, segundo as Grandes Regiões (por 100.000 habitantes) - 2021</t>
  </si>
  <si>
    <t>4.26.a</t>
  </si>
  <si>
    <t>Taxa de mortalidade específica, de AIDS, por sexo, segundo os grupos de idade (por 100.000 habitantes) -  Brasil - 2022</t>
  </si>
  <si>
    <t>4.26.b</t>
  </si>
  <si>
    <t>Taxa de mortalidade específica, de AIDS, por sexo, segundo os grupos de idade (por 100.000 habitantes) - Brasil - 2021</t>
  </si>
  <si>
    <t>4.27</t>
  </si>
  <si>
    <t>Percentual de partos cesáreos no total de partos - Brasil - 2013 - 2023</t>
  </si>
  <si>
    <t>MS/SINASC </t>
  </si>
  <si>
    <t>4.28</t>
  </si>
  <si>
    <t>Distribuição percentual de partos, por local de realização, segundo as Grandes Regiões - 2023</t>
  </si>
  <si>
    <t>4.29</t>
  </si>
  <si>
    <t>Proporção de nascidas(os) vivas(os) por parto cesáreo, por escolaridade da mãe, segundo as Grandes Regiões - 2023</t>
  </si>
  <si>
    <t>4.30</t>
  </si>
  <si>
    <t>Nascidas(os) vivas(os) de mães com idade até 14 anos - Brasil - 2013 - 2023</t>
  </si>
  <si>
    <t>4.31</t>
  </si>
  <si>
    <t xml:space="preserve">Percentual de crianças nascidas vivas de mães com idade de até 19 anos, por Grandes Regiões - 2013 - 2023 </t>
  </si>
  <si>
    <t>4.32</t>
  </si>
  <si>
    <t>Distribuição percentual de nascidas(os) vivas(os), por grupos de idade materna, segundo as Grandes Regiões - 2023</t>
  </si>
  <si>
    <t>4.33</t>
  </si>
  <si>
    <t xml:space="preserve">Distribuição percentual de nascidas(os) vivas(os), por número de consultas pré-natal, segundo o ano - Brasil - 2013 - 2023 </t>
  </si>
  <si>
    <t>4.34</t>
  </si>
  <si>
    <t>Distribuição percentual de nascidas(os) vivas(os), por número de consultas pré-natal, segundo as Grandes Regiões -2023</t>
  </si>
  <si>
    <t>4.35</t>
  </si>
  <si>
    <t>Proporção de nascidas(os) vivas(os) cujas mães fizeram o acompanhamento pré-natal adequado, por cor ou raça da mãe, segundo as Grandes Regiões - 2023</t>
  </si>
  <si>
    <t>4.36</t>
  </si>
  <si>
    <t>Proporção de nascidas(os) vivas(os) por parto cesáreo, por cor ou raça da mãe, segundo as Grandes Regiões - 2023</t>
  </si>
  <si>
    <t>4.37</t>
  </si>
  <si>
    <t>Proporção de nascidas(os) vivas(os) por partos cesáreos, por grupos de idade da mãe, segundo Grupos de Robson - Brasil - 2023</t>
  </si>
  <si>
    <t>4.38</t>
  </si>
  <si>
    <t>Proporção de nascidas(os) vivas(os) por parto cesáreo, por cor ou raça da mãe, segundo Grupos de Robson - Brasil - 2023</t>
  </si>
  <si>
    <t>4.39</t>
  </si>
  <si>
    <t>Proporção de nascidas(os) vivas(os) por partos cesáreos, por Grupo de Robson, segundo as Grandes Regiões - 2023</t>
  </si>
  <si>
    <t>4.40</t>
  </si>
  <si>
    <t>Proporção de nascidas(os) vivas(os) por parto cesáreo, por escolaridade da mãe, segundo Grupos de Robson - Brasil - 2023</t>
  </si>
  <si>
    <t>4.41</t>
  </si>
  <si>
    <t>Novos casos de Aids, total e distribuição percentual por sexo, segundo as Grandes Regiões - 2022</t>
  </si>
  <si>
    <t>MS/Ministério da Saúde, Departamento de HIV/ Aids, tuberculose, hepatites virais e infeccções sexualmente transmissíveis</t>
  </si>
  <si>
    <t>4.42.a</t>
  </si>
  <si>
    <t>Taxa de detecção de AIDS por sexo, segundo as Grandes Regiões (por 100.000 habitantes) - 2022</t>
  </si>
  <si>
    <t>MS/ Ministério da Saúde, Departamento de HIV/ Aids, tuberculose, hepatites virais e infeccções sexualmente transmissíveis</t>
  </si>
  <si>
    <t>4.42.b</t>
  </si>
  <si>
    <t>Taxa de detecção de AIDS por sexo, segundo as Grandes Regiões (por 100.000 habitantes) -2021</t>
  </si>
  <si>
    <t>4.43</t>
  </si>
  <si>
    <t>Novos casos Aids, total e distribuição percentual por sexo, segundo os grupos de idade - Brasil - 2022</t>
  </si>
  <si>
    <t>4.44.a</t>
  </si>
  <si>
    <t>Taxa de detecção de AIDS, por sexo, segundo os grupos de idade (por 100.000 habitantes) - Brasil - 2022</t>
  </si>
  <si>
    <t>4.44.b</t>
  </si>
  <si>
    <t>Taxa de detecção de AIDS, por sexo, segundo os grupos de idade (por 100.000 habitantes) - Brasil - 2021</t>
  </si>
  <si>
    <t>MS/ PMinistério da Saúde, Departamento de HIV/ Aids, tuberculose, hepatites virais e infeccções sexualmente transmissíveis</t>
  </si>
  <si>
    <t>4.45</t>
  </si>
  <si>
    <t>Proporção de casos de AIDS por sexo, segundo a categoria de exposição - Brasil - 2022</t>
  </si>
  <si>
    <t>4.46</t>
  </si>
  <si>
    <t>Número de exames citopatológicos, cérvico-vaginal e microflora realizados, total e distribuição percentual, por grupos de idade, segundo as Grandes Regiões – 2023</t>
  </si>
  <si>
    <t>MS/SIA</t>
  </si>
  <si>
    <t>4.47</t>
  </si>
  <si>
    <t>Número de exames de mamografias realizados, total e distribuição percentual, por grupos de idade, segundo as Grandes Regiões – 2023</t>
  </si>
  <si>
    <t>4.48</t>
  </si>
  <si>
    <t>Percentual de adultos (≥ 18 anos) que referiram diagnóstico médico de hipertensão arterial, por sexo, segundo as capitais dos estados brasileiros e o Distrito Federal - 2023</t>
  </si>
  <si>
    <t>MS/ Vigitel </t>
  </si>
  <si>
    <t>4.49</t>
  </si>
  <si>
    <t>Percentual de adultos (≥ 18 anos) que referiram diagnóstico médico de diabetes, por sexo, segundo as capitais dos estados brasileiros e Distrito Federal - 2023</t>
  </si>
  <si>
    <t>4.50</t>
  </si>
  <si>
    <t>Estabelecimentos que fazem interrupção da gravidez nos casos previstos em lei, total e distribuição percentual, segundo as Grandes Regiões - 2023</t>
  </si>
  <si>
    <t>MS/ CNES</t>
  </si>
  <si>
    <t>4.51</t>
  </si>
  <si>
    <t>Mulheres atendidas no programa dignidade menstrual por faixa etária, segundo as Grandes Regiões - 2024 (até agosto)</t>
  </si>
  <si>
    <t>MS / SECTICS</t>
  </si>
  <si>
    <t>4.52</t>
  </si>
  <si>
    <t>Mulheres atendidas no programa dignidade menstrual por cor ou raça, segundo as Grandes Regiões - 2024 (até agosto)</t>
  </si>
  <si>
    <t>4.53</t>
  </si>
  <si>
    <t>Pessoas de 5 anos ou mais de idade, total e percentual que se vacinou contra a COVID-19, por sexo, segundo o grupo de idade - Brasil - 1º trimestre de 2023</t>
  </si>
  <si>
    <t>IBGE/PNADC</t>
  </si>
  <si>
    <t>4.54</t>
  </si>
  <si>
    <t>Percentual de pessoas de 5 anos ou mais de idade que não se vacinaram contra a COVID-19, por sexo e grupo de idade, segundo as Grandes Regiões - 1º trimestre de 2023</t>
  </si>
  <si>
    <t>4.55</t>
  </si>
  <si>
    <t>Pessoas de 5 anos ou mais de idade que não se vacinaram contra a COVID-19, total e distribuição percentual, por sexo, segundo o principal motivo de não ter tomado a vacina - Brasil - 1º trimestre de 2023</t>
  </si>
  <si>
    <t>4.56</t>
  </si>
  <si>
    <t>Pessoas de 5 anos ou mais de idade que tiveram COVID-19, total e percentual, por sexo, segundo a cor ou raça - Brasil - 1º trimestre de 2023</t>
  </si>
  <si>
    <t>Tabela 4.1 - Distribuição percentual da mortalidade por sexo, segundo o grupo de causas – Brasil - 2023</t>
  </si>
  <si>
    <t>Grupo de causas</t>
  </si>
  <si>
    <t>Distribuição (%)</t>
  </si>
  <si>
    <t>Total</t>
  </si>
  <si>
    <t xml:space="preserve">Mulheres </t>
  </si>
  <si>
    <t>Homens</t>
  </si>
  <si>
    <t>Doenças infecciosas e parasitárias</t>
  </si>
  <si>
    <t>Neoplasias</t>
  </si>
  <si>
    <t>Doenças do aparelho circulatório</t>
  </si>
  <si>
    <t>Doenças do aparelho respiratório</t>
  </si>
  <si>
    <t>Afecções originadas no período perinatal</t>
  </si>
  <si>
    <t>Causas externas</t>
  </si>
  <si>
    <t>Demais causas definidas</t>
  </si>
  <si>
    <t>Fonte:Ministério da Saúde, Sistema de Informações sobre Mortalidade -  SIM.</t>
  </si>
  <si>
    <t>Notas: 1.  Demais causas definidas: III. Doenças sangue órgãos hemat e transt imunitár; IV. Doenças endócrinas nutricionais e metabólicas; V. Transtornos mentais e comportamentais; VI. Doenças do sistema nervoso; VII. Doenças do olho e anexos; VIII.Doenças do ouvido e da apófise mastoide; XI. Doenças do aparelho digestivo; XII. Doenças da pele e do tecido subcutâneo; XIII.Doenças sist. osteomuscular e tec conjuntivo; XIV. Doenças do aparelho geniturinário; XV. Gravidez parto e puerpério; XVII.Malf cong deformid e anomalias cromossômicas.</t>
  </si>
  <si>
    <t>2. Excluídos os registros com sexo preenchido como ignorado.</t>
  </si>
  <si>
    <t>3. Os dados são preliminares, de acordo com a Portaria SVS/MS nº 116/2009, e estão sujeitos a revisões e alterações.</t>
  </si>
  <si>
    <t>Tabela 4.2 - Taxa bruta de mortalidade, de doenças crônicas não transmissíveis mais frequentes entre a população do sexo feminino, por cor ou raça, segundo o tipo de doença (por 100.000 mulheres) - Brasil - 2023</t>
  </si>
  <si>
    <t>Doenças crônicas não transmissíveis</t>
  </si>
  <si>
    <t>Cor ou raça</t>
  </si>
  <si>
    <t>Branca</t>
  </si>
  <si>
    <t>Preta ou parda</t>
  </si>
  <si>
    <t>Neoplasias malignas dos órgãos digestivos</t>
  </si>
  <si>
    <t>Neoplasias malignas do aparelho respiratório e dos órgãos intratorácicos</t>
  </si>
  <si>
    <t>Neoplasias malignas da mama</t>
  </si>
  <si>
    <t>Neoplasias malignas dos órgãos genitais femininos</t>
  </si>
  <si>
    <t>Diabetes mellitus</t>
  </si>
  <si>
    <t>Doenças reumáticas crônicas do coração</t>
  </si>
  <si>
    <t>Doenças hipertensivas</t>
  </si>
  <si>
    <t>Doenças isquêmicas do coração</t>
  </si>
  <si>
    <t>Doenças cerebrovasculares</t>
  </si>
  <si>
    <t>Doenças crônicas das vias aéreas inferiores</t>
  </si>
  <si>
    <t>Fonte: Ministério da Saúde, Sistema de Informações sobre Mortalidade - SIM.</t>
  </si>
  <si>
    <t>Notas: 1. A coluna total inclui mulheres indígenas, amarelas e com cor ou raça não informada.</t>
  </si>
  <si>
    <t>2. Para o cálculo das taxas segundo cor ou raça foram utilizados, como denominador, os resultados do CENSO 2022 sobre estimativa populacional.</t>
  </si>
  <si>
    <t>Tabela 4.3 - Taxa bruta de mortalidade, de doenças crônicas não transmissíveis mais frequentes entre a população do sexo masculino, por cor ou raça, segundo o tipo de doença (por 100.000 homens) - Brasil - 2023</t>
  </si>
  <si>
    <t>Neoplasias malignas dos órgãos genitais masculinos</t>
  </si>
  <si>
    <t>Neoplasias malignas dos tecidos linfáticos, hematopoéticos e correlatos</t>
  </si>
  <si>
    <t>Notas: 1. A coluna total inclui homens indígenas, amarelos e com cor ou raça não informada.</t>
  </si>
  <si>
    <t>2. Para o cálculo das taxas segundo cor ou raça foram utilizados, como denominador, os resultados do CENSO 2022 sobre estimativa populacional segundo cor ou raça.</t>
  </si>
  <si>
    <t>Tabela 4.4 - Razão de mortalidade materna (RMM) segundo o tipo de causa obstétrica e causas específicas (por 100.00 nascidas(os) vivas(os)) - Brasil - 2023</t>
  </si>
  <si>
    <t>Causas de morte</t>
  </si>
  <si>
    <t>Razão de Mortalidade Materna</t>
  </si>
  <si>
    <t>Causas obstétricas diretas</t>
  </si>
  <si>
    <t xml:space="preserve">     Aborto</t>
  </si>
  <si>
    <t xml:space="preserve">     Hemorragia</t>
  </si>
  <si>
    <t xml:space="preserve">     Hipertensão</t>
  </si>
  <si>
    <t xml:space="preserve">     Infecção puerperal</t>
  </si>
  <si>
    <t xml:space="preserve">     Outras causas obstétricas diretas</t>
  </si>
  <si>
    <t>Causas obstétricas indiretas</t>
  </si>
  <si>
    <t xml:space="preserve">     Doenças do aparelho circulatório complicando a gestação, parto e puerpério</t>
  </si>
  <si>
    <t xml:space="preserve">     Outras causas obstétricas indiretas</t>
  </si>
  <si>
    <t>Causas obstétricas não especificadas</t>
  </si>
  <si>
    <t>Fonte: Ministério da Saúde, Sistema de Informações sobre Mortalidade - SIM e Sistema de Informações sobre Nascidos Vivos -  SINASC.</t>
  </si>
  <si>
    <t>Nota:Os dados são preliminares, de acordo com a Portaria SVS/MS nº 116/2009, e estão sujeitos a revisões e alterações.</t>
  </si>
  <si>
    <t>Tabela 4.5 - Distribuição percentual da mortalidade materna, por ano, segundo o tipo de causa obstétrica e o tipo de causa específica – Brasil - 2013 - 2023</t>
  </si>
  <si>
    <t xml:space="preserve">Causas de morte </t>
  </si>
  <si>
    <t xml:space="preserve">Distribuição (%) </t>
  </si>
  <si>
    <t>Notas: 1. Percentual calculado pelo total de morte materna.</t>
  </si>
  <si>
    <t>2. Os dados de 2023 são preliminares, de acordo com a Portaria SVS/MS nº 116/2009, e estão sujeitos a revisões e alterações.</t>
  </si>
  <si>
    <t>Tabela 4.6 - Distribuição percentual da mortalidade materna, segundo o tipo de causa obstétrica e o tipo de causa específica – Brasil - 2023</t>
  </si>
  <si>
    <t xml:space="preserve">Total </t>
  </si>
  <si>
    <t>2. Os dados são preliminares, de acordo com a Portaria SVS/MS nº 116/2009, e estão sujeitos a revisões e alterações.</t>
  </si>
  <si>
    <t>Tabela 4.7 - Distribuição percentual da mortalidade materna, por tipo de causa obstétrica, segundo as Grandes Regiões - 2023</t>
  </si>
  <si>
    <t>Grandes Regiões</t>
  </si>
  <si>
    <t>Causa direta</t>
  </si>
  <si>
    <t>Causa indireta</t>
  </si>
  <si>
    <t>Causa não especificada</t>
  </si>
  <si>
    <t>Brasil</t>
  </si>
  <si>
    <t>Norte</t>
  </si>
  <si>
    <t>Nordeste</t>
  </si>
  <si>
    <t>Sudeste</t>
  </si>
  <si>
    <t>Sul</t>
  </si>
  <si>
    <t>Centro-Oeste</t>
  </si>
  <si>
    <t>Nota: Os dados são preliminares, de acordo com a Portaria SVS/MS nº 116/2009, e estão sujeitos a revisões e alterações.</t>
  </si>
  <si>
    <t>Tabela 4.8 - Razão de mortalidade materna, por grupos de idade, segundo as Grandes Regiões - 2023</t>
  </si>
  <si>
    <t>10 a 14 anos</t>
  </si>
  <si>
    <t>15 a 19 anos</t>
  </si>
  <si>
    <t>20 a 29 anos</t>
  </si>
  <si>
    <t>30 a 39 anos</t>
  </si>
  <si>
    <t>40 ou mais</t>
  </si>
  <si>
    <t>Fonte:Ministério da Saúde, Sistema de Informações sobre Mortalidade - SIM e Sistema de Informações sobre Nascidos Vivos -  SINASC.</t>
  </si>
  <si>
    <t>Tabela 4.9 - Razão de mortalidade materna, por cor ou raça, segundo o ano - Brasil - 2020 - 2023</t>
  </si>
  <si>
    <t>Ano</t>
  </si>
  <si>
    <t>Amarela</t>
  </si>
  <si>
    <t>Indígena</t>
  </si>
  <si>
    <t>Parda</t>
  </si>
  <si>
    <t>Preta</t>
  </si>
  <si>
    <t>Nota: Os dados de 2023 são preliminares, de acordo com a Portaria SVS/MS nº 116/2009, e estão sujeitos a revisões e alterações.</t>
  </si>
  <si>
    <t>Tabela 4.10 - Razão de mortalidade materna, por cor ou raça, segundo as Grandes Regiões - 2023</t>
  </si>
  <si>
    <t>Notas: 1. Excluídos da distribuição percentual os com informação ignorada de cor ou raça.</t>
  </si>
  <si>
    <t>Tabela 4.11.a - Distribuição percentual da mortalidade materna por tipo de causa obstétrica, segundo os grupos de idade - Brasil - 2023</t>
  </si>
  <si>
    <t xml:space="preserve">Grupos de idade </t>
  </si>
  <si>
    <t>20 a 34 anos</t>
  </si>
  <si>
    <t>35 a 39 anos</t>
  </si>
  <si>
    <t>40 a 49 anos</t>
  </si>
  <si>
    <t>50 anos ou mais</t>
  </si>
  <si>
    <t>Fonte:Ministério da Saúde, Sistema de Informações sobre Mortalidade - SIM.</t>
  </si>
  <si>
    <t>Notas: 1. Nos casos de inconsistência entre a causa materna declarada e o momento da morte (durante a gravidez, parto ou aborto, durante o puerpério até 42 dias, durante o puerpério, de 43 dias a 1 ano ou fora destes períodos), para efeito de determinação se óbito materno ou não, foi priorizada a informação sobre a causa.</t>
  </si>
  <si>
    <t>Tabela 4.11.b - Distribuição percentual da mortalidade materna por tipo de causa obstétrica, segundo os grupos de idade - Brasil - 2022</t>
  </si>
  <si>
    <t>Nota: Nos casos de inconsistência entre a causa materna declarada e o momento da morte (durante a gravidez, parto ou aborto, durante o puerpério até 42 dias, durante o puerpério, de 43 dias a 1 ano ou fora destes períodos), para efeito de determinação se óbito materno ou não, foi priorizada a informação sobre a causa.</t>
  </si>
  <si>
    <t>Tabela 4.12 - Total e taxa padronizada de mortalidade de câncer de mama e colo de útero (por 100.000 mulheres) segundo as Grandes Regiões - 2023</t>
  </si>
  <si>
    <t>Câncer de mama</t>
  </si>
  <si>
    <t>Câncer de colo de útero</t>
  </si>
  <si>
    <t>Taxa padronizada (por 100.000 mulheres)</t>
  </si>
  <si>
    <t xml:space="preserve">Sudeste </t>
  </si>
  <si>
    <t xml:space="preserve">Nota: Faixa etária de 15 anos ou mais. </t>
  </si>
  <si>
    <t>Tabela 4.13 - Total e taxa padronizada de mortalidade de câncer de mama e de colo de útero (por 100.000 mulheres), segundo os grupos de idade  - Brasil - 2023</t>
  </si>
  <si>
    <t>Grupos de idade</t>
  </si>
  <si>
    <t>20 a 24 anos</t>
  </si>
  <si>
    <t>25 a 29 anos</t>
  </si>
  <si>
    <t>50 a 59 anos</t>
  </si>
  <si>
    <t>60 a 69 anos</t>
  </si>
  <si>
    <t>70 anos ou mais</t>
  </si>
  <si>
    <t>Tabela 4.14 - Distribuição percentual de óbitos por câncer de mama e de colo de útero, segundo a cor ou raça - Brasil - 2023</t>
  </si>
  <si>
    <t>Câncer de mama (%)</t>
  </si>
  <si>
    <t>Câncer de colo de útero (%)</t>
  </si>
  <si>
    <t>Nota: Exclusive cor ou raça não informados.</t>
  </si>
  <si>
    <t>Tabela 4.15 - Registros de violência autoprovocada por mulheres adultas, de 20 a 59 anos de idade, segundo o ano - Brasil - 2013 - 2023</t>
  </si>
  <si>
    <t>Fonte: Ministério da Saúde, Sistema de Informação de Agravos de Notificação - SINAN.</t>
  </si>
  <si>
    <t xml:space="preserve">Notas: 1. Dados de 2023 são preliminares e estão sujeitos a revisões e alterações. </t>
  </si>
  <si>
    <t>2. A violência autoprovocada/autoinfligida compreende ideação suicida, autoagressões, tentativas de suicídio e suicídios. Embora a ideação suicída não seja objeto de notificação no VIVA, requer ações de atenção integral em saúde. (VIVA: Instrutivo de Notificação de Violência Interpessoal e Autoprovocada, 2016)</t>
  </si>
  <si>
    <t>3. Foram considerados casos de violência autoprovocada registros de indivíduos com 5 anos de idade ou mais, em que os campos 53 (“A lesão foi autoprovocada?”) e 61 (“Vínculo/grau de parentesco com a pessoa atendida – própria pessoa”) foram identificados como “Sim”.</t>
  </si>
  <si>
    <t>Tabela 4.16 -  Registros de violência autoprovocada, total e distribuição percentual, segundo o sexo da vítima - Brasil - 2023</t>
  </si>
  <si>
    <t>Sexo da vítima</t>
  </si>
  <si>
    <t>Masculino</t>
  </si>
  <si>
    <t>Feminino</t>
  </si>
  <si>
    <t>Notas: 1. Dados são preliminares e estão sujeitos a revisões e alterações.  </t>
  </si>
  <si>
    <t>Tabela 4.17 -  Registros de violência autoprovocada por mulheres adultas, de 20 a 59 anos de idade, total e distribuição percentual, segundo a cor ou raça da vítima - Brasil - 2023</t>
  </si>
  <si>
    <t>Cor ou raça da vítima</t>
  </si>
  <si>
    <t>Sem informação</t>
  </si>
  <si>
    <t>NA</t>
  </si>
  <si>
    <t>Notas: 1. Dados são preliminares e estão sujeitos a revisões e alterações.   </t>
  </si>
  <si>
    <t>Tabela 4.18 - Registros de violência autoprovocada, total e distribuição percentual, por sexo, segundo as Grandes Regiões de notificação - 2023</t>
  </si>
  <si>
    <t xml:space="preserve">Notas: 1.Dados são preliminares e estão sujeitos a revisões e alterações.   </t>
  </si>
  <si>
    <t>4. Exclusive Ignorados.</t>
  </si>
  <si>
    <t>Tabela 4.19 - Registros de violência autoprovocada por mulheres adultas, de 20 a 59 anos de idade, total e distribuição percentual, segundo as Grandes Regiões de notificação - 2023</t>
  </si>
  <si>
    <t>Tabela 4.20 - Registros de violência autoprovocada por mulheres, total e distribuição percentual, segundo a faixa etária - Brasil - 2023</t>
  </si>
  <si>
    <t>Faixa etária</t>
  </si>
  <si>
    <t>Até 14 anos</t>
  </si>
  <si>
    <t>15 a 24 anos</t>
  </si>
  <si>
    <t>25 a 39 anos</t>
  </si>
  <si>
    <t>40 a 59 anos</t>
  </si>
  <si>
    <t>60 anos ou mais</t>
  </si>
  <si>
    <t xml:space="preserve">Notas: 1. Dados são preliminares e estão sujeitos a revisões e alterações.   </t>
  </si>
  <si>
    <t>Tabela 4.21 - Registros de violência autoprovocada por mulheres adultas, de 20 a 59 anos, total e distribuição percentual, segundo a escolaridade - Brasil - 2023</t>
  </si>
  <si>
    <t>Escolaridade</t>
  </si>
  <si>
    <t>Distribuição(%)</t>
  </si>
  <si>
    <t>Analfabeto</t>
  </si>
  <si>
    <t>1ª a 4ª série incompleta do EF</t>
  </si>
  <si>
    <t>4ª série completa do EF ( antigo 1° grau)</t>
  </si>
  <si>
    <t>5ª à 8ª série incompleta do EF (antigo ginásio ou 1° grau)</t>
  </si>
  <si>
    <t>Ensino fundamental completo (antigo ginásio ou 1° grau)</t>
  </si>
  <si>
    <t>Ensino médio incompleto (antigo colegial ou 2° grau)</t>
  </si>
  <si>
    <t>Ensino médio completo (antigo colegial ou 2° grau)</t>
  </si>
  <si>
    <t>Educação superior incompleta</t>
  </si>
  <si>
    <t>Educação superior completa</t>
  </si>
  <si>
    <t>Sem Informação</t>
  </si>
  <si>
    <t>Tabela 4.22 - Mortalidade por lesões autoprovocadas (suicídio), total e taxa padronizada (por 100.000 habitantes), por sexo, segundo as Grandes Regiões  - 2023</t>
  </si>
  <si>
    <t>Mulheres</t>
  </si>
  <si>
    <t>Taxa padronizada (por 100.000 habitantes)</t>
  </si>
  <si>
    <t>Taxa padronizada (por 100.000 homens)</t>
  </si>
  <si>
    <t xml:space="preserve">Fonte: Ministério da Saúde, Sistema de Informações sobre Mortalidade - SIM e IBGE, Censo 2022. </t>
  </si>
  <si>
    <t xml:space="preserve">Notas: 1. Para o levantamento de informações sobre suicídio são utilizadas as categorias CID-10: X60 a X84; Y87.0 registradas no Sistema de Informações sobre Mortalidade (SIM). 											</t>
  </si>
  <si>
    <t>Tabela 4.23 - Mortalidade por lesões autoprovocadas (suicídio), total e taxa padronizada (por 100.00 habitantes), por sexo, segundo os grupos de idade  - Brasil - 2023</t>
  </si>
  <si>
    <t>Tabela 4.24 - Óbitos por lesões autoprovocadas (suicídio), total e distribuição percentual por sexo, segundo a cor ou raça -  Brasil - 2023</t>
  </si>
  <si>
    <t>Tabela 4.25.a - Taxa de mortalidade específica, de AIDS, total e por sexo, segundo as Grandes Regiões (por 100.000 habitantes) - 2022</t>
  </si>
  <si>
    <t>Fonte: Ministério da Saúde, SVS/DANTPS/ Sistema de informações sobre Mortalidade (SIM). População: MS/SE/DATASUS, em datasus.saude.gov.br/demograficas-e-socioeconomicas, acessado em 26/10/2023.</t>
  </si>
  <si>
    <t>Notas:1. Exclusive casos com sexo ignorado/sem informação.</t>
  </si>
  <si>
    <t xml:space="preserve">2. Dados são preliminares e estão sujeitos a revisões e alterações.  </t>
  </si>
  <si>
    <t>Tabela 4.25.b - Taxa de mortalidade específica, de AIDS, total e por sexo, segundo as Grandes Regiões (por 100.000 habitantes) - 2021</t>
  </si>
  <si>
    <t>Notas: 1. Exclusive casos com sexo ignorado/sem informação.</t>
  </si>
  <si>
    <t xml:space="preserve">2. Dados são preliminares e estão sujeitos a revisões e alterações.   </t>
  </si>
  <si>
    <t>Tabela 4.26.a - Taxa de mortalidade específica, de AIDS, por sexo, segundo os grupos de idade  (por 100.000 habitantes) - Brasil - 2022</t>
  </si>
  <si>
    <t>Até 4 anos</t>
  </si>
  <si>
    <t>5 a 9 anos</t>
  </si>
  <si>
    <t xml:space="preserve">2. Dados são preliminares e estão sujeitos a revisões e alterações. </t>
  </si>
  <si>
    <t>Tabela 4.26.b - Taxa de mortalidade específica, de AIDS, por sexo, segundo os grupos de idade  (por 100.000 habitantes) - Brasil - 2021</t>
  </si>
  <si>
    <t xml:space="preserve">2. Dados são preliminares e estão sujeitos a revisões e alterações.     </t>
  </si>
  <si>
    <t xml:space="preserve">      </t>
  </si>
  <si>
    <t>Tabela 4.27 - Percentual de partos cesáreos no total de partos - Brasil - 2013 - 2023</t>
  </si>
  <si>
    <t xml:space="preserve">Ano </t>
  </si>
  <si>
    <t>(%)</t>
  </si>
  <si>
    <t>Fonte: Ministério da Saúde, Sistema de Informação sobre Nascidos Vivos - Sinasc.</t>
  </si>
  <si>
    <t xml:space="preserve">Nota: Dados de 2023 são preliminares e estão sujeitos a revisões e alterações. </t>
  </si>
  <si>
    <t>Tabela 4.28 - Distribuição percentual de partos, por local de realização, segundo as Grandes Regiões - 2023</t>
  </si>
  <si>
    <t>Hospital</t>
  </si>
  <si>
    <t>Outro estabelecimento de saúde</t>
  </si>
  <si>
    <t>Domicílio</t>
  </si>
  <si>
    <t>Aldeia indígena</t>
  </si>
  <si>
    <t>Outros</t>
  </si>
  <si>
    <t>Notas: 1. Exclusive casos com informação ignorada de local de parto.</t>
  </si>
  <si>
    <t>Tabela 4.29 - Proporção de nascidas(os) vivas(os) por parto cesáreo, por escolaridade da mãe, segundo as Grandes Regiões - 2023</t>
  </si>
  <si>
    <t>Proporção (%)</t>
  </si>
  <si>
    <t>Sem instrução</t>
  </si>
  <si>
    <t>1 a 3 anos</t>
  </si>
  <si>
    <t>4 a 7 anos</t>
  </si>
  <si>
    <t>8 a 11 anos</t>
  </si>
  <si>
    <t>12 anos ou mais</t>
  </si>
  <si>
    <t>Fonte: Ministério da Saúde , Sistema de Informação sobre Nascidos Vivos - Sinasc.</t>
  </si>
  <si>
    <t>Notas: 1. Exclusive casos com informação ignorada de tipo de parto  e escolaridade da mãe.</t>
  </si>
  <si>
    <t>Tabela 4.30 - Nascidas(os) vivas(os) de mães com idade até 14 anos - Brasil - 2013 - 2023</t>
  </si>
  <si>
    <t>Tabela 4.31 - Percentual de crianças nascidas vivas de mães com idade de até 19 anos, por Grandes Regiões - 2013-2023</t>
  </si>
  <si>
    <t>Tabela 4.32 - Distribuição percentual de nascidas(os) vivas(os), por grupos de idade materna, segundo as Grandes Regiões - 2023</t>
  </si>
  <si>
    <t>Menor de 15 anos</t>
  </si>
  <si>
    <t>40 anos ou mais</t>
  </si>
  <si>
    <t>Notas: 1. Exclusive casos com informação ignorada de idade materna.</t>
  </si>
  <si>
    <t>Tabela 4.33 - Distribuição percentual de nascidas(os) vivas(os), por número de consultas pré-natal, segundo o ano - Brasil - 2013 - 2023</t>
  </si>
  <si>
    <t>Nenhuma consulta</t>
  </si>
  <si>
    <t>1 a 3 consultas</t>
  </si>
  <si>
    <t>4 a 6 consultas</t>
  </si>
  <si>
    <t>7 ou mais consultas</t>
  </si>
  <si>
    <t>Notas: 1. Exclui os casos com informação ignorada de consultas.</t>
  </si>
  <si>
    <t xml:space="preserve">2. Dados de 2023 são preliminares e estão sujeitos a revisões e alterações. </t>
  </si>
  <si>
    <t>Tabela 4.34 - Distribuição percentual de nascidas(os) vivas(os), por número de consultas pré-natal, segundo as Grandes Regiões - 2023</t>
  </si>
  <si>
    <t>2. Dados são preliminares e estão sujeitos a revisões e alterações.</t>
  </si>
  <si>
    <t>Tabela 4.35 - Proporção de nascidas(os) vivas(os) cujas mães fizeram o acompanhamento pré-natal adequado, por cor ou raça da mãe, segundo as Grandes Regiões – 2023</t>
  </si>
  <si>
    <t>Notas: 1. Exclusive casos com informação ignorada de consultas e de cor ou raça da mãe não declarada.</t>
  </si>
  <si>
    <t>2. A categorização da "Adequação quantitativa de pré-natal" mostrada na variável "Adeq quant pré-natal" considera o início do pré-natal no primeiro trimestre e um mínimo de seis consultas de pré-natal.</t>
  </si>
  <si>
    <t xml:space="preserve">3. Dados são preliminares e estão sujeitos a revisões e alterações. </t>
  </si>
  <si>
    <t>Tabela 4.36 - Proporção de nascidas(os) vivas(os) por parto cesáreo, por cor ou raça da mãe, segundo as Grandes Regiões – 2023</t>
  </si>
  <si>
    <t xml:space="preserve">Grandes Regiões </t>
  </si>
  <si>
    <t xml:space="preserve">Proporção (%) </t>
  </si>
  <si>
    <t xml:space="preserve">Brasil </t>
  </si>
  <si>
    <t xml:space="preserve">Norte </t>
  </si>
  <si>
    <t xml:space="preserve">Nordeste </t>
  </si>
  <si>
    <t xml:space="preserve">Sul </t>
  </si>
  <si>
    <t xml:space="preserve">Centro-Oeste </t>
  </si>
  <si>
    <t xml:space="preserve">Fonte: Ministério da Saúde, Sistema de Informação sobre Nascidos Vivos - Sinasc. </t>
  </si>
  <si>
    <t xml:space="preserve">Notas: 1. Exclui os casos com informação ignorada de tipo de parto e cor ou raça da mãe. </t>
  </si>
  <si>
    <t xml:space="preserve"> </t>
  </si>
  <si>
    <t>Tabela 4.37 - Proporção de nascidas(os) vivas(os) por partos cesáreos, por grupos de idade da mãe, segundo Grupos de Robson - Brasil - 2023</t>
  </si>
  <si>
    <t>Grupos de Robson</t>
  </si>
  <si>
    <t>Grupo 1</t>
  </si>
  <si>
    <t>Grupo 2</t>
  </si>
  <si>
    <t>Grupo 3</t>
  </si>
  <si>
    <t>Grupo 4</t>
  </si>
  <si>
    <t>Grupo 5</t>
  </si>
  <si>
    <t>Grupo 6</t>
  </si>
  <si>
    <t>Grupo 7</t>
  </si>
  <si>
    <t>Grupo 8</t>
  </si>
  <si>
    <t>Grupo 9</t>
  </si>
  <si>
    <t>Grupo 10</t>
  </si>
  <si>
    <t xml:space="preserve">Notas: 1. Exclusive casos com informação ignorada. </t>
  </si>
  <si>
    <t>2. Cada grupo correponde a um tipo de gravidez segundo a classificação proposta por Robson e adotada pela OMS. A tipificação considera diversos fatores, entre eles o risco da gravidez. A lista dos grupos, bem como sua descrição, encontram-se na seção sobre parto cesáreo deste capítulo.</t>
  </si>
  <si>
    <t>Tabela 4.38 - Proporção de nascidas(os) vivas(os) por parto cesáreo, por cor ou raça da mãe, segundo Grupos de Robson - Brasil - 2023</t>
  </si>
  <si>
    <t>Tabela 4.39 - Proporção de nascidas(os) vivas(os) por partos cesáreos, por Grupo de Robson, segundo as Grandes Regiões - 2023</t>
  </si>
  <si>
    <t>Notas: 1. Exclusive casos com informação ignorada de local do parto.</t>
  </si>
  <si>
    <t xml:space="preserve"> Tabela 4.40 - Proporção de nascidas(os) vivas(os) por parto cesáreo, por escolaridade da mãe, segundo Grupos de Robson - Brasil - 2023</t>
  </si>
  <si>
    <t>Tabela 4.41 - Novos casos de Aids, total e distribuição percentual por sexo, segundo as Grandes Regiões - 2022</t>
  </si>
  <si>
    <t xml:space="preserve">Grandes Regiões </t>
  </si>
  <si>
    <t>Fonte: Ministério da Saúde, Departamento de HIV/Aids, tuberculose, hepatites virais e infecções sexualmente transmissíveis.</t>
  </si>
  <si>
    <t>Notas: 1.Exclusive casos com sexo ignorado/sem informação.</t>
  </si>
  <si>
    <t>Tabela 4.42.a - Taxa de detecção de Aids por sexo, segundo as Grandes Regiões (por 100.000 habitantes) - 2022</t>
  </si>
  <si>
    <t>Fonte: Ministério da Saúde, Departamento de HIV/ Aids, tuberculose, hepatites virais e infeccções sexualmente transmissíveis.</t>
  </si>
  <si>
    <t>População: MS/SE/DATASUS, em datasus.saude.gov.br/demograficas-e-socioeconomicas, acessado em 26/10/2023.</t>
  </si>
  <si>
    <t>Tabela 4.42.b - Taxa de detecção de Aids por sexo, segundo as Grandes Regiões (por 100.000 habitantes) - 2021</t>
  </si>
  <si>
    <t>Tabela 4.43 - Novos casos Aids, total e distribuição percentual por sexo, segundo os grupos de idade - Brasil - 2022</t>
  </si>
  <si>
    <t>Menor de 5 anos</t>
  </si>
  <si>
    <t>5 a 12 anos</t>
  </si>
  <si>
    <t>13 a 19 anos</t>
  </si>
  <si>
    <t>30 a 34 anos</t>
  </si>
  <si>
    <t>Tabela 4.44.a - Taxa de detecção de Aids, por sexo, segundo os grupos de idade (por 100.000 habitantes) - Brasil - 2022</t>
  </si>
  <si>
    <t>Tabela 4.44.b - Taxa de detecção de Aids, por sexo, segundo os grupos de idade (por 100.000 habitantes) - Brasil - 2021</t>
  </si>
  <si>
    <t>Tabela 4.45 - Proporção de casos de Aids por sexo, segundo a categoria de exposição - Brasil - 2022</t>
  </si>
  <si>
    <t>Categoria de exposição</t>
  </si>
  <si>
    <t>Sexual</t>
  </si>
  <si>
    <t>Heterossexual</t>
  </si>
  <si>
    <t>Homossexual</t>
  </si>
  <si>
    <t>Bissexual</t>
  </si>
  <si>
    <t>Sanguínea</t>
  </si>
  <si>
    <t>Usuário de drogas injetáveis (UDI)</t>
  </si>
  <si>
    <t>Transfusão sanguínea</t>
  </si>
  <si>
    <t>Hemofílico</t>
  </si>
  <si>
    <t>Transmissão vertical</t>
  </si>
  <si>
    <t xml:space="preserve">2.Dados são preliminares e estão sujeitos a revisões e alterações. </t>
  </si>
  <si>
    <t>Tabela 4.46 - Número de exames citopatológicos, cérvico-vaginal e microflora realizados, total e distribuição percentual, por grupos de idade, segundo as Grandes Regiões – 2023</t>
  </si>
  <si>
    <t>Grandes Regiões</t>
  </si>
  <si>
    <t>Distribuição (%)</t>
  </si>
  <si>
    <t>35 a 49 anos</t>
  </si>
  <si>
    <t xml:space="preserve">Fonte:Ministério da Saúde, Sistema de Informação ambulatorial SIA/SUS. </t>
  </si>
  <si>
    <t>Nota: Corresponde aos procedimentos exame citopatológico cervico-vaginal/micloflora e exame citopatológico cervico vaginal/miclofora - rastreamento, aprovados.</t>
  </si>
  <si>
    <t>Tabela 4.47 - Número de exames de mamografias realizados, total e distribuição percentual, por grupos de idade, segundo as Grandes Regiões – 2023</t>
  </si>
  <si>
    <t>Notas: 1. Corresponde aos procedimentos mamografia e mamografia bilateral para rastreamento, aprovados.</t>
  </si>
  <si>
    <t xml:space="preserve">2. Os totais incluem 543 exames (0,01% do total) referentes aos exames realizados em pessoas do sexo feminino menores de 19 anos. </t>
  </si>
  <si>
    <t>Tabela 4.48 - Percentual de adultos (≥ 18 anos) que referiram diagnóstico médico de hipertensão arterial, por sexo, segundo as capitais dos estados brasileiros e o Distrito Federal - 2023</t>
  </si>
  <si>
    <t>Capitais / DF</t>
  </si>
  <si>
    <t>Total  %</t>
  </si>
  <si>
    <t>Sexo</t>
  </si>
  <si>
    <t>Feminino %</t>
  </si>
  <si>
    <t>Masculino %</t>
  </si>
  <si>
    <t>Aracaju</t>
  </si>
  <si>
    <t>Belém</t>
  </si>
  <si>
    <t>Belo Horizonte</t>
  </si>
  <si>
    <t>Boa Vista</t>
  </si>
  <si>
    <t>Campo Grande</t>
  </si>
  <si>
    <t>Cuiabá</t>
  </si>
  <si>
    <t>Curitiba</t>
  </si>
  <si>
    <t>Florianópolis</t>
  </si>
  <si>
    <t>Fortaleza</t>
  </si>
  <si>
    <t>Goiânia</t>
  </si>
  <si>
    <t>João Pessoa</t>
  </si>
  <si>
    <t>Macapá</t>
  </si>
  <si>
    <t>Maceió</t>
  </si>
  <si>
    <t>Manaus</t>
  </si>
  <si>
    <t>Natal</t>
  </si>
  <si>
    <t>Palmas</t>
  </si>
  <si>
    <t>Porto Alegre</t>
  </si>
  <si>
    <t>Porto Velho</t>
  </si>
  <si>
    <t>Recife</t>
  </si>
  <si>
    <t>Rio Branco</t>
  </si>
  <si>
    <t>Rio de Janeiro</t>
  </si>
  <si>
    <t>Salvador</t>
  </si>
  <si>
    <t>São Luís</t>
  </si>
  <si>
    <t>São Paulo</t>
  </si>
  <si>
    <t>Teresina</t>
  </si>
  <si>
    <t>Vitória</t>
  </si>
  <si>
    <t>Distrito Federal</t>
  </si>
  <si>
    <t>Fonte: Ministério da Saúde, Vigitel.</t>
  </si>
  <si>
    <t>Nota: Percentual ponderado ajustado à projeção populacional. As distribuições de cada variável sociodemográfica, estimadas para cada cidade em 2023, foram obtidas a partir de projeções fundamentadas nas distribuições das variáveis ​​nos Censos Demográficos de 2000 e 2010, considerando-se a variação média anual (taxa distribuída) observada no período intercensitário.</t>
  </si>
  <si>
    <t>Tabela 4.49 - Percentual de adultos (≥ 18 anos) que referiram diagnóstico médico de diabetes, por sexo, segundo as capitais dos estados brasileiros e o Distrito Federal - 2023</t>
  </si>
  <si>
    <t>Tabela 4.50 - Estabelecimentos que fazem interrupção da gravidez nos casos previstos em lei, total e distribuição percentual, segundo as Grandes Regiões - 2023</t>
  </si>
  <si>
    <t>Fonte: Ministério da Saúde, Cadastro Nacional de Estabelecimentos de Saúde (CNES).</t>
  </si>
  <si>
    <t>Tabela 4.51 - Mulheres atendidas no programa dignidade menstrual por faixa etária, segundo as Grandes Regiões - 2024 (até agosto)</t>
  </si>
  <si>
    <t xml:space="preserve">Até 14 anos </t>
  </si>
  <si>
    <t xml:space="preserve">15 a 19 anos </t>
  </si>
  <si>
    <t xml:space="preserve">20 a 34 anos </t>
  </si>
  <si>
    <t xml:space="preserve">35 a 49 anos </t>
  </si>
  <si>
    <t>Fonte: Ministério da Saúde, Secretaria de Ciência, Tecnologia e Inovação e do Complexo Econômico-Industrial da Saúde.</t>
  </si>
  <si>
    <t>Notas: 1. No dado Brasil, a diferença entre o número de mulheres no total e o número em cada faixa etária é referente a mulheres que podem ter feito a aquisição de absorventes mais de uma vez com idades diferentes, mudando de faixa etária. Por exemplo, uma mulher que fez mais de uma aquisição de absorventes, no ano de 2024, pode ter 19 anos em março/2024 e ter completado 20 anos em maio/2024, fazendo com que ela apareça em duas faixas etárias ("15 a 19 anos" e "20 a 34 anos"). Isso ocorre, pois o sistema considera a idade da beneficiária na data em que houve a aquisição de absorventes. Diante do exposto, ao somar o número de mulheres atendidas por faixa etária, esse número será maior que o número total de mulheres atendidas no Brasil.</t>
  </si>
  <si>
    <t>2. A mesma mulher pode fazer a aquisição de absorventes em mais de uma região. Por esta razão, a soma das regiões para a obtenção do total Brasil de mulheres atendidas por cor ou raça não se aplica. Diante do exposto, ao somar o número de mulheres atendidas por região, esse número será maior que o número total de mulheres atendidas no Brasil ou por faixa etária.</t>
  </si>
  <si>
    <t>3. Para ter acesso aos absorventes higiênicos, por meio do Programa Farmácia Popular, a pessoa beneficiária deve ter de 10 a 49 anos. Diante do exposto, não há dados de mulheres atendidas para a faixa etária de 50 anos ou mais.</t>
  </si>
  <si>
    <t>Tabela 4.52 - Mulheres atendidas no programa dignidade menstrual por cor ou raça, segundo as Grandes Regiões - 2024 (até agosto)</t>
  </si>
  <si>
    <t xml:space="preserve">Branca </t>
  </si>
  <si>
    <t>Notas: 1. No dado Brasil, a diferença entre o número de mulheres no total e o número em cada classificação é referente a mulheres que não tem a informação de raça ou cor preenchida, sendo assim são consideradas como não classificadas. Diante do exposto, ao somar o número de mulheres atendidas por raça ou cor, esse número será menor que o número total de mulheres atendidas no Brasil.</t>
  </si>
  <si>
    <t>2. A mesma mulher pode fazer a aquisição de absorventes em mais de uma região. Por esta razão, a soma das regiões para a obtenção do total Brasil de mulheres atendidas por cor ou raça não se aplica. Diante do exposto, ao somar o número de mulheres atendidas por região, esse número será maior que o número total de mulheres atendidas no Brasil ou por raça/cor.</t>
  </si>
  <si>
    <t>Tabela 4.53 - Pessoas de 5 anos ou mais de idade, total e percentual que se vacinou contra a COVID-19, por sexo, segundo o grupo de idade - Brasil - 1º trimestre de 2023</t>
  </si>
  <si>
    <t>Pessoas de 5 anos ou mais de idade</t>
  </si>
  <si>
    <t>Total (1000 pessoas)</t>
  </si>
  <si>
    <t>Percentual que se vacinou contra a COVID-19 (%)</t>
  </si>
  <si>
    <t xml:space="preserve"> 5 a 11 anos</t>
  </si>
  <si>
    <t>12 a 17 anos</t>
  </si>
  <si>
    <t>18 a 59 anos</t>
  </si>
  <si>
    <t>Fonte: IBGE, Pesquisa Nacional por Amostra de Domicílios Contínua.</t>
  </si>
  <si>
    <t>Tabela 4.54 - Percentual de pessoas de 5 anos ou mais de idade que não se vacinaram contra a COVID-19, por sexo e grupo de idade, segundo as Grandes Regiões  - 1º trimestre de 2023</t>
  </si>
  <si>
    <t>Percentual de pessoas de 5 anos ou mais de idade que não se vacinaram contra a COVID-19 (%)</t>
  </si>
  <si>
    <t>Grupo de idade e sexo</t>
  </si>
  <si>
    <t>5 a 17 anos</t>
  </si>
  <si>
    <t>18 anos ou mais</t>
  </si>
  <si>
    <t>Tabela 4.55 - Pessoas de 5 anos ou mais de idade que não se vacinaram contra a COVID-19, total e distribuição percentual, por sexo, segundo o principal motivo de não ter tomado a vacina - Brasil - 1º trimestre de 2023</t>
  </si>
  <si>
    <t>Principal motivo de não ter tomado a vacina</t>
  </si>
  <si>
    <t>Distribuição percentual (%)</t>
  </si>
  <si>
    <t>Medo de reação adversa ou de injeção</t>
  </si>
  <si>
    <t>Não confia ou não acredita na vacina</t>
  </si>
  <si>
    <t>Não tinha a vacina que queria tomar</t>
  </si>
  <si>
    <t>Por recomendação de profissional de saúde</t>
  </si>
  <si>
    <t>Não acha necessário, acredita na imunidade e/ou já teve COVID</t>
  </si>
  <si>
    <t>Outro</t>
  </si>
  <si>
    <t>Tabela 4.56 - Pessoas de 5 anos ou mais de idade que tiveram COVID-19, total e percentual, por sexo, segundo a cor ou raça - Brasil - 1º trimestre de 2023</t>
  </si>
  <si>
    <t>Pessoas de 5 anos ou mais de idade que tiveram COVID-19</t>
  </si>
  <si>
    <t>Percentual (%)</t>
  </si>
  <si>
    <t>Total¹</t>
  </si>
  <si>
    <t xml:space="preserve">1 - Inclusive as pessoas que se declararam Indígenas, amarelas e ignoradas.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</si>
</sst>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_-;\-* #,##0.0_-;_-* &quot;-&quot;??_-;_-@_-"/>
    <numFmt numFmtId="165" formatCode="0.0"/>
    <numFmt numFmtId="166" formatCode="_-* #,##0_-;\-* #,##0_-;_-* &quot;-&quot;??_-;_-@_-"/>
    <numFmt numFmtId="167" formatCode="#,##0.0"/>
  </numFmts>
  <fonts count="39">
    <font>
      <sz val="11"/>
      <color theme="1"/>
      <name val="Aptos Narrow"/>
      <family val="2"/>
      <scheme val="minor"/>
    </font>
    <font>
      <sz val="11"/>
      <color theme="1"/>
      <name val="Aptos Narrow"/>
      <family val="2"/>
      <scheme val="minor"/>
    </font>
    <font>
      <b/>
      <sz val="12"/>
      <color rgb="FF000000"/>
      <name val="Verdana"/>
      <family val="2"/>
    </font>
    <font>
      <sz val="12"/>
      <color rgb="FF000000"/>
      <name val="Verdana"/>
      <family val="2"/>
    </font>
    <font>
      <sz val="10"/>
      <color theme="1"/>
      <name val="Verdana"/>
      <family val="2"/>
    </font>
    <font>
      <sz val="12"/>
      <color theme="1"/>
      <name val="Verdana"/>
      <family val="2"/>
    </font>
    <font>
      <sz val="10"/>
      <color rgb="FF000000"/>
      <name val="Verdana"/>
      <family val="2"/>
    </font>
    <font>
      <sz val="10"/>
      <name val="Verdana"/>
      <family val="2"/>
    </font>
    <font>
      <b/>
      <sz val="12"/>
      <color theme="1"/>
      <name val="Verdana"/>
      <family val="2"/>
    </font>
    <font>
      <sz val="12"/>
      <name val="Verdana"/>
      <family val="2"/>
    </font>
    <font>
      <sz val="12"/>
      <color theme="1"/>
      <name val="Aptos Narrow"/>
      <family val="2"/>
      <scheme val="minor"/>
    </font>
    <font>
      <sz val="11"/>
      <color theme="1"/>
      <name val="Verdana"/>
      <family val="2"/>
    </font>
    <font>
      <sz val="10"/>
      <color rgb="FF000000"/>
      <name val="Verdana"/>
    </font>
    <font>
      <b/>
      <sz val="12"/>
      <color rgb="FF000000"/>
      <name val="Verdana"/>
    </font>
    <font>
      <sz val="12"/>
      <color theme="1"/>
      <name val="Verdana"/>
    </font>
    <font>
      <sz val="11"/>
      <color rgb="FF000000"/>
      <name val="Aptos Narrow"/>
      <family val="2"/>
    </font>
    <font>
      <b/>
      <sz val="12"/>
      <color rgb="FF000000"/>
      <name val="Verdana"/>
      <charset val="1"/>
    </font>
    <font>
      <b/>
      <sz val="12"/>
      <color rgb="FF282828"/>
      <name val="Verdana"/>
      <family val="2"/>
    </font>
    <font>
      <sz val="12"/>
      <color rgb="FF282828"/>
      <name val="Verdana"/>
      <family val="2"/>
    </font>
    <font>
      <b/>
      <sz val="10"/>
      <color rgb="FF000000"/>
      <name val="Verdana"/>
      <family val="2"/>
    </font>
    <font>
      <sz val="11"/>
      <color rgb="FF000000"/>
      <name val="Verdana"/>
      <family val="2"/>
    </font>
    <font>
      <sz val="12"/>
      <color rgb="FFFF0000"/>
      <name val="Verdana"/>
    </font>
    <font>
      <sz val="10"/>
      <name val="Arial"/>
      <family val="2"/>
    </font>
    <font>
      <sz val="11"/>
      <color indexed="64"/>
      <name val="Aptos Narrow"/>
      <family val="2"/>
      <scheme val="minor"/>
    </font>
    <font>
      <sz val="6"/>
      <name val="Arial"/>
      <family val="2"/>
    </font>
    <font>
      <sz val="6"/>
      <color rgb="FFFF0000"/>
      <name val="Arial"/>
      <family val="2"/>
    </font>
    <font>
      <sz val="10"/>
      <name val="Verdana"/>
    </font>
    <font>
      <b/>
      <sz val="12"/>
      <name val="Verdana"/>
    </font>
    <font>
      <sz val="12"/>
      <name val="Verdana"/>
    </font>
    <font>
      <b/>
      <sz val="12"/>
      <color rgb="FF333333"/>
      <name val="Verdana"/>
    </font>
    <font>
      <sz val="12"/>
      <color rgb="FF333333"/>
      <name val="Verdana"/>
    </font>
    <font>
      <sz val="10"/>
      <color rgb="FFFF0000"/>
      <name val="Verdana"/>
    </font>
    <font>
      <sz val="10"/>
      <color theme="1"/>
      <name val="Aptos Narrow"/>
      <family val="2"/>
      <scheme val="minor"/>
    </font>
    <font>
      <b/>
      <sz val="12"/>
      <name val="Verdana"/>
      <family val="2"/>
    </font>
    <font>
      <sz val="11"/>
      <name val="Arial"/>
      <family val="2"/>
    </font>
    <font>
      <sz val="11"/>
      <name val="Aptos Narrow"/>
      <family val="2"/>
      <scheme val="minor"/>
    </font>
    <font>
      <b/>
      <sz val="11"/>
      <name val="Arial"/>
      <family val="2"/>
    </font>
    <font>
      <sz val="11"/>
      <color rgb="FF000000"/>
      <name val="Aptos Narrow"/>
      <family val="2"/>
      <scheme val="minor"/>
    </font>
    <font>
      <b/>
      <sz val="12"/>
      <color theme="1"/>
      <name val="Verdana"/>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FF"/>
        <bgColor rgb="FFFFFFFF"/>
      </patternFill>
    </fill>
    <fill>
      <patternFill patternType="solid">
        <fgColor rgb="FFFFFFFF"/>
        <bgColor indexed="64"/>
      </patternFill>
    </fill>
    <fill>
      <patternFill patternType="solid">
        <fgColor theme="8" tint="0.59999389629810485"/>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right style="thin">
        <color indexed="64"/>
      </right>
      <top style="thin">
        <color indexed="64"/>
      </top>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indexed="64"/>
      </left>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indexed="64"/>
      </top>
      <bottom/>
      <diagonal/>
    </border>
  </borders>
  <cellStyleXfs count="9">
    <xf numFmtId="0" fontId="0" fillId="0" borderId="0"/>
    <xf numFmtId="9" fontId="1" fillId="0" borderId="0" applyFont="0" applyFill="0" applyBorder="0" applyAlignment="0" applyProtection="0"/>
    <xf numFmtId="43" fontId="1" fillId="0" borderId="0" applyFont="0" applyFill="0" applyBorder="0" applyAlignment="0" applyProtection="0"/>
    <xf numFmtId="0" fontId="10" fillId="0" borderId="0"/>
    <xf numFmtId="43" fontId="1" fillId="0" borderId="0" applyFont="0" applyFill="0" applyBorder="0" applyAlignment="0" applyProtection="0"/>
    <xf numFmtId="0" fontId="22" fillId="0" borderId="0"/>
    <xf numFmtId="0" fontId="22" fillId="0" borderId="0"/>
    <xf numFmtId="0" fontId="23" fillId="0" borderId="0"/>
    <xf numFmtId="0" fontId="24" fillId="0" borderId="0"/>
  </cellStyleXfs>
  <cellXfs count="364">
    <xf numFmtId="0" fontId="0" fillId="0" borderId="0" xfId="0"/>
    <xf numFmtId="0" fontId="3" fillId="0" borderId="7" xfId="0" applyFont="1" applyBorder="1" applyAlignment="1">
      <alignment horizontal="center" vertical="center"/>
    </xf>
    <xf numFmtId="0" fontId="3" fillId="0" borderId="7" xfId="0" applyFont="1" applyBorder="1" applyAlignment="1">
      <alignment horizontal="left" vertical="center"/>
    </xf>
    <xf numFmtId="164" fontId="3" fillId="0" borderId="7" xfId="2" applyNumberFormat="1" applyFont="1" applyBorder="1" applyAlignment="1">
      <alignment horizontal="center" vertical="center"/>
    </xf>
    <xf numFmtId="0" fontId="4" fillId="0" borderId="0" xfId="0" applyFont="1"/>
    <xf numFmtId="0" fontId="5" fillId="0" borderId="0" xfId="0" applyFont="1"/>
    <xf numFmtId="0" fontId="6" fillId="0" borderId="0" xfId="0" applyFont="1" applyAlignment="1">
      <alignment horizontal="left" vertical="center"/>
    </xf>
    <xf numFmtId="0" fontId="7" fillId="0" borderId="0" xfId="0" applyFont="1"/>
    <xf numFmtId="0" fontId="5" fillId="0" borderId="8" xfId="0" applyFont="1" applyBorder="1" applyAlignment="1">
      <alignment horizontal="center" vertical="center"/>
    </xf>
    <xf numFmtId="0" fontId="3" fillId="2" borderId="8" xfId="0" applyFont="1" applyFill="1" applyBorder="1" applyAlignment="1">
      <alignment horizontal="center"/>
    </xf>
    <xf numFmtId="0" fontId="3" fillId="2" borderId="8" xfId="0" applyFont="1" applyFill="1" applyBorder="1" applyAlignment="1">
      <alignment horizontal="center" wrapText="1"/>
    </xf>
    <xf numFmtId="0" fontId="3" fillId="0" borderId="8" xfId="0" applyFont="1" applyBorder="1"/>
    <xf numFmtId="165" fontId="5" fillId="0" borderId="8" xfId="0" applyNumberFormat="1" applyFont="1" applyBorder="1" applyAlignment="1">
      <alignment vertical="center"/>
    </xf>
    <xf numFmtId="0" fontId="3" fillId="0" borderId="8" xfId="0" applyFont="1" applyBorder="1" applyAlignment="1">
      <alignment wrapText="1"/>
    </xf>
    <xf numFmtId="165" fontId="5" fillId="0" borderId="8" xfId="0" applyNumberFormat="1" applyFont="1" applyBorder="1"/>
    <xf numFmtId="0" fontId="6" fillId="0" borderId="0" xfId="0" applyFont="1"/>
    <xf numFmtId="0" fontId="3" fillId="2" borderId="8" xfId="0" applyFont="1" applyFill="1" applyBorder="1" applyAlignment="1">
      <alignment horizontal="center" vertical="center"/>
    </xf>
    <xf numFmtId="0" fontId="3" fillId="2" borderId="8" xfId="0" applyFont="1" applyFill="1" applyBorder="1" applyAlignment="1">
      <alignment horizontal="center" vertical="center" wrapText="1"/>
    </xf>
    <xf numFmtId="165" fontId="5" fillId="0" borderId="11" xfId="0" applyNumberFormat="1" applyFont="1" applyBorder="1" applyAlignment="1">
      <alignment vertical="center"/>
    </xf>
    <xf numFmtId="0" fontId="3" fillId="0" borderId="10" xfId="0" applyFont="1" applyBorder="1"/>
    <xf numFmtId="0" fontId="9" fillId="0" borderId="8" xfId="0" applyFont="1" applyBorder="1" applyAlignment="1">
      <alignment wrapText="1"/>
    </xf>
    <xf numFmtId="165" fontId="5" fillId="0" borderId="11" xfId="0" applyNumberFormat="1" applyFont="1" applyBorder="1"/>
    <xf numFmtId="0" fontId="5" fillId="0" borderId="7" xfId="0" applyFont="1" applyBorder="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xf>
    <xf numFmtId="165" fontId="8" fillId="0" borderId="7" xfId="0" applyNumberFormat="1" applyFont="1" applyBorder="1" applyAlignment="1">
      <alignment horizontal="center" vertical="center"/>
    </xf>
    <xf numFmtId="165" fontId="5" fillId="0" borderId="7" xfId="0" applyNumberFormat="1" applyFont="1" applyBorder="1" applyAlignment="1">
      <alignment horizontal="center" vertical="center"/>
    </xf>
    <xf numFmtId="0" fontId="5" fillId="0" borderId="7" xfId="0" applyFont="1" applyBorder="1" applyAlignment="1">
      <alignment vertical="center" wrapText="1"/>
    </xf>
    <xf numFmtId="0" fontId="4" fillId="0" borderId="0" xfId="0" applyFont="1" applyAlignment="1">
      <alignment wrapText="1"/>
    </xf>
    <xf numFmtId="0" fontId="5" fillId="0" borderId="8" xfId="3" applyFont="1" applyBorder="1" applyAlignment="1">
      <alignment horizontal="center" vertical="center"/>
    </xf>
    <xf numFmtId="165" fontId="8" fillId="0" borderId="8" xfId="1" applyNumberFormat="1" applyFont="1" applyBorder="1" applyAlignment="1">
      <alignment horizontal="center" vertical="center"/>
    </xf>
    <xf numFmtId="165" fontId="5" fillId="0" borderId="8" xfId="1" applyNumberFormat="1" applyFont="1" applyBorder="1" applyAlignment="1">
      <alignment horizontal="center" vertical="center"/>
    </xf>
    <xf numFmtId="0" fontId="8" fillId="0" borderId="2" xfId="3" applyFont="1" applyBorder="1"/>
    <xf numFmtId="165" fontId="8" fillId="0" borderId="7" xfId="3" applyNumberFormat="1" applyFont="1" applyBorder="1" applyAlignment="1">
      <alignment horizontal="center" vertical="center"/>
    </xf>
    <xf numFmtId="165" fontId="8" fillId="0" borderId="13" xfId="1" applyNumberFormat="1" applyFont="1" applyBorder="1" applyAlignment="1">
      <alignment horizontal="center" vertical="center"/>
    </xf>
    <xf numFmtId="0" fontId="11" fillId="0" borderId="0" xfId="0" applyFont="1"/>
    <xf numFmtId="0" fontId="7" fillId="0" borderId="0" xfId="0" applyFont="1" applyAlignment="1">
      <alignment vertical="center" wrapText="1"/>
    </xf>
    <xf numFmtId="0" fontId="8" fillId="0" borderId="7" xfId="0" applyFont="1" applyBorder="1" applyAlignment="1">
      <alignment horizontal="left" vertical="center"/>
    </xf>
    <xf numFmtId="165" fontId="2" fillId="0" borderId="7" xfId="1" applyNumberFormat="1" applyFont="1" applyBorder="1"/>
    <xf numFmtId="0" fontId="5" fillId="0" borderId="7" xfId="0" applyFont="1" applyBorder="1" applyAlignment="1">
      <alignment horizontal="left" vertical="center"/>
    </xf>
    <xf numFmtId="165" fontId="3" fillId="0" borderId="7" xfId="1" applyNumberFormat="1" applyFont="1" applyBorder="1"/>
    <xf numFmtId="164" fontId="8" fillId="0" borderId="7" xfId="2" applyNumberFormat="1" applyFont="1" applyBorder="1" applyAlignment="1">
      <alignment horizontal="center"/>
    </xf>
    <xf numFmtId="164" fontId="5" fillId="0" borderId="7" xfId="2" applyNumberFormat="1" applyFont="1" applyBorder="1" applyAlignment="1">
      <alignment horizontal="center"/>
    </xf>
    <xf numFmtId="0" fontId="12" fillId="0" borderId="0" xfId="0" applyFont="1"/>
    <xf numFmtId="164" fontId="3" fillId="0" borderId="7" xfId="2" applyNumberFormat="1" applyFont="1" applyBorder="1" applyAlignment="1">
      <alignment horizontal="center"/>
    </xf>
    <xf numFmtId="0" fontId="5" fillId="0" borderId="8" xfId="0" applyFont="1" applyBorder="1" applyAlignment="1">
      <alignment horizontal="center" vertical="center" wrapText="1"/>
    </xf>
    <xf numFmtId="0" fontId="8" fillId="0" borderId="13" xfId="0" applyFont="1" applyBorder="1" applyAlignment="1">
      <alignment horizontal="left" vertical="center"/>
    </xf>
    <xf numFmtId="165" fontId="5" fillId="0" borderId="13" xfId="0" applyNumberFormat="1" applyFont="1" applyBorder="1" applyAlignment="1">
      <alignment horizontal="center"/>
    </xf>
    <xf numFmtId="0" fontId="8" fillId="0" borderId="8" xfId="0" applyFont="1" applyBorder="1" applyAlignment="1">
      <alignment horizontal="left" vertical="center"/>
    </xf>
    <xf numFmtId="0" fontId="5" fillId="0" borderId="2" xfId="0" applyFont="1" applyBorder="1" applyAlignment="1">
      <alignment horizontal="center" vertical="center"/>
    </xf>
    <xf numFmtId="164" fontId="8" fillId="0" borderId="3" xfId="2" applyNumberFormat="1" applyFont="1" applyBorder="1" applyAlignment="1"/>
    <xf numFmtId="164" fontId="8" fillId="0" borderId="7" xfId="2" applyNumberFormat="1" applyFont="1" applyBorder="1" applyAlignment="1"/>
    <xf numFmtId="164" fontId="5" fillId="0" borderId="3" xfId="2" applyNumberFormat="1" applyFont="1" applyBorder="1" applyAlignment="1"/>
    <xf numFmtId="164" fontId="5" fillId="0" borderId="7" xfId="2" applyNumberFormat="1" applyFont="1" applyBorder="1" applyAlignment="1"/>
    <xf numFmtId="0" fontId="4" fillId="0" borderId="0" xfId="0" applyFont="1" applyAlignment="1">
      <alignment horizontal="left" vertical="center"/>
    </xf>
    <xf numFmtId="165" fontId="5" fillId="0" borderId="0" xfId="0" applyNumberFormat="1" applyFont="1"/>
    <xf numFmtId="0" fontId="12" fillId="0" borderId="0" xfId="0" applyFont="1" applyAlignment="1">
      <alignment horizontal="left" vertical="center"/>
    </xf>
    <xf numFmtId="164" fontId="3" fillId="0" borderId="3" xfId="2" applyNumberFormat="1" applyFont="1" applyBorder="1" applyAlignment="1"/>
    <xf numFmtId="0" fontId="5" fillId="0" borderId="7" xfId="0" applyFont="1" applyBorder="1" applyAlignment="1">
      <alignment horizontal="center"/>
    </xf>
    <xf numFmtId="0" fontId="8" fillId="0" borderId="7" xfId="0" applyFont="1" applyBorder="1" applyAlignment="1">
      <alignment horizontal="left"/>
    </xf>
    <xf numFmtId="165" fontId="8" fillId="0" borderId="7" xfId="1" applyNumberFormat="1" applyFont="1" applyBorder="1" applyAlignment="1">
      <alignment horizontal="center"/>
    </xf>
    <xf numFmtId="0" fontId="5" fillId="0" borderId="7" xfId="0" applyFont="1" applyBorder="1" applyAlignment="1">
      <alignment horizontal="left"/>
    </xf>
    <xf numFmtId="165" fontId="5" fillId="0" borderId="7" xfId="1" applyNumberFormat="1" applyFont="1" applyBorder="1" applyAlignment="1">
      <alignment horizontal="center"/>
    </xf>
    <xf numFmtId="0" fontId="4" fillId="0" borderId="0" xfId="0" applyFont="1" applyAlignment="1">
      <alignment horizontal="left" vertical="center" wrapText="1"/>
    </xf>
    <xf numFmtId="0" fontId="4" fillId="0" borderId="0" xfId="0" applyFont="1" applyAlignment="1">
      <alignment vertical="center"/>
    </xf>
    <xf numFmtId="0" fontId="8" fillId="0" borderId="0" xfId="0" applyFont="1" applyAlignment="1">
      <alignment horizontal="center" vertical="center" wrapText="1"/>
    </xf>
    <xf numFmtId="166" fontId="8" fillId="0" borderId="8" xfId="4" applyNumberFormat="1" applyFont="1" applyBorder="1" applyAlignment="1">
      <alignment horizontal="center" vertical="center"/>
    </xf>
    <xf numFmtId="165" fontId="2" fillId="0" borderId="8" xfId="0" applyNumberFormat="1" applyFont="1" applyBorder="1" applyAlignment="1">
      <alignment horizontal="center"/>
    </xf>
    <xf numFmtId="166" fontId="2" fillId="0" borderId="8" xfId="4" applyNumberFormat="1" applyFont="1" applyBorder="1" applyAlignment="1">
      <alignment horizontal="center"/>
    </xf>
    <xf numFmtId="0" fontId="5" fillId="0" borderId="8" xfId="0" applyFont="1" applyBorder="1" applyAlignment="1">
      <alignment horizontal="left" vertical="center"/>
    </xf>
    <xf numFmtId="166" fontId="5" fillId="0" borderId="8" xfId="4" applyNumberFormat="1" applyFont="1" applyBorder="1" applyAlignment="1">
      <alignment horizontal="center" vertical="center"/>
    </xf>
    <xf numFmtId="165" fontId="3" fillId="0" borderId="8" xfId="0" applyNumberFormat="1" applyFont="1" applyBorder="1" applyAlignment="1">
      <alignment horizontal="center"/>
    </xf>
    <xf numFmtId="166" fontId="3" fillId="0" borderId="8" xfId="4" applyNumberFormat="1" applyFont="1" applyBorder="1" applyAlignment="1">
      <alignment horizontal="center"/>
    </xf>
    <xf numFmtId="166" fontId="5" fillId="0" borderId="8" xfId="4" applyNumberFormat="1" applyFont="1" applyBorder="1" applyAlignment="1">
      <alignment horizontal="left" vertical="center"/>
    </xf>
    <xf numFmtId="165" fontId="9" fillId="0" borderId="8" xfId="0" applyNumberFormat="1" applyFont="1" applyBorder="1" applyAlignment="1">
      <alignment horizontal="center"/>
    </xf>
    <xf numFmtId="166" fontId="9" fillId="0" borderId="8" xfId="4" applyNumberFormat="1" applyFont="1" applyBorder="1"/>
    <xf numFmtId="0" fontId="5" fillId="0" borderId="6" xfId="0" applyFont="1" applyBorder="1" applyAlignment="1">
      <alignment horizontal="left" vertical="center"/>
    </xf>
    <xf numFmtId="166" fontId="5" fillId="0" borderId="6" xfId="4" applyNumberFormat="1" applyFont="1" applyBorder="1" applyAlignment="1">
      <alignment horizontal="left" vertical="center"/>
    </xf>
    <xf numFmtId="165" fontId="3" fillId="0" borderId="6" xfId="0" applyNumberFormat="1" applyFont="1" applyBorder="1" applyAlignment="1">
      <alignment horizontal="center"/>
    </xf>
    <xf numFmtId="166" fontId="3" fillId="0" borderId="6" xfId="4" applyNumberFormat="1" applyFont="1" applyBorder="1"/>
    <xf numFmtId="166" fontId="5" fillId="0" borderId="7" xfId="4" applyNumberFormat="1" applyFont="1" applyBorder="1" applyAlignment="1">
      <alignment horizontal="left" vertical="center"/>
    </xf>
    <xf numFmtId="165" fontId="3" fillId="0" borderId="7" xfId="0" applyNumberFormat="1" applyFont="1" applyBorder="1" applyAlignment="1">
      <alignment horizontal="center"/>
    </xf>
    <xf numFmtId="166" fontId="3" fillId="0" borderId="7" xfId="4" applyNumberFormat="1" applyFont="1" applyBorder="1"/>
    <xf numFmtId="165" fontId="3" fillId="0" borderId="7" xfId="0" applyNumberFormat="1" applyFont="1" applyBorder="1"/>
    <xf numFmtId="0" fontId="14" fillId="0" borderId="0" xfId="0" applyFont="1"/>
    <xf numFmtId="166" fontId="5" fillId="0" borderId="7" xfId="4" applyNumberFormat="1" applyFont="1" applyBorder="1" applyAlignment="1">
      <alignment horizontal="center" vertical="center"/>
    </xf>
    <xf numFmtId="0" fontId="15" fillId="0" borderId="0" xfId="0" applyFont="1"/>
    <xf numFmtId="0" fontId="16" fillId="0" borderId="0" xfId="0" applyFont="1"/>
    <xf numFmtId="0" fontId="3" fillId="0" borderId="7" xfId="0" applyFont="1" applyBorder="1"/>
    <xf numFmtId="0" fontId="3" fillId="0" borderId="5" xfId="0" applyFont="1" applyBorder="1"/>
    <xf numFmtId="0" fontId="3" fillId="0" borderId="6" xfId="0" applyFont="1" applyBorder="1"/>
    <xf numFmtId="0" fontId="5" fillId="0" borderId="8" xfId="0" applyFont="1" applyBorder="1" applyAlignment="1">
      <alignment horizontal="center"/>
    </xf>
    <xf numFmtId="0" fontId="8" fillId="0" borderId="8" xfId="0" applyFont="1" applyBorder="1"/>
    <xf numFmtId="3" fontId="8" fillId="0" borderId="8" xfId="0" applyNumberFormat="1" applyFont="1" applyBorder="1"/>
    <xf numFmtId="165" fontId="8" fillId="0" borderId="8" xfId="0" applyNumberFormat="1" applyFont="1" applyBorder="1"/>
    <xf numFmtId="0" fontId="5" fillId="0" borderId="8" xfId="0" applyFont="1" applyBorder="1"/>
    <xf numFmtId="3" fontId="5" fillId="0" borderId="8" xfId="0" applyNumberFormat="1" applyFont="1" applyBorder="1"/>
    <xf numFmtId="0" fontId="7" fillId="0" borderId="0" xfId="0" applyFont="1" applyAlignment="1">
      <alignment horizontal="left" vertical="center"/>
    </xf>
    <xf numFmtId="3" fontId="8" fillId="0" borderId="7" xfId="0" applyNumberFormat="1" applyFont="1" applyBorder="1" applyAlignment="1">
      <alignment horizontal="right" vertical="center"/>
    </xf>
    <xf numFmtId="3" fontId="8" fillId="0" borderId="7" xfId="0" applyNumberFormat="1" applyFont="1" applyBorder="1" applyAlignment="1">
      <alignment horizontal="center"/>
    </xf>
    <xf numFmtId="165" fontId="8" fillId="0" borderId="7" xfId="0" applyNumberFormat="1" applyFont="1" applyBorder="1" applyAlignment="1">
      <alignment horizontal="center"/>
    </xf>
    <xf numFmtId="3" fontId="3" fillId="0" borderId="7" xfId="0" applyNumberFormat="1" applyFont="1" applyBorder="1" applyAlignment="1">
      <alignment horizontal="center"/>
    </xf>
    <xf numFmtId="165" fontId="3" fillId="0" borderId="7" xfId="0" applyNumberFormat="1" applyFont="1" applyBorder="1" applyAlignment="1">
      <alignment horizontal="center" wrapText="1"/>
    </xf>
    <xf numFmtId="3" fontId="5" fillId="0" borderId="7" xfId="0" applyNumberFormat="1" applyFont="1" applyBorder="1" applyAlignment="1">
      <alignment horizontal="center"/>
    </xf>
    <xf numFmtId="165" fontId="5" fillId="0" borderId="7" xfId="0" applyNumberFormat="1" applyFont="1" applyBorder="1" applyAlignment="1">
      <alignment horizontal="center"/>
    </xf>
    <xf numFmtId="3" fontId="5" fillId="0" borderId="0" xfId="0" applyNumberFormat="1" applyFont="1"/>
    <xf numFmtId="0" fontId="3" fillId="0" borderId="8" xfId="0" applyFont="1" applyBorder="1" applyAlignment="1">
      <alignment horizontal="center" vertical="center" wrapText="1"/>
    </xf>
    <xf numFmtId="0" fontId="2" fillId="3" borderId="8" xfId="0" applyFont="1" applyFill="1" applyBorder="1" applyAlignment="1">
      <alignment wrapText="1"/>
    </xf>
    <xf numFmtId="3" fontId="2" fillId="3" borderId="8" xfId="0" applyNumberFormat="1" applyFont="1" applyFill="1" applyBorder="1"/>
    <xf numFmtId="167" fontId="2" fillId="3" borderId="8" xfId="0" applyNumberFormat="1" applyFont="1" applyFill="1" applyBorder="1"/>
    <xf numFmtId="0" fontId="3" fillId="3" borderId="8" xfId="0" applyFont="1" applyFill="1" applyBorder="1" applyAlignment="1">
      <alignment wrapText="1"/>
    </xf>
    <xf numFmtId="3" fontId="3" fillId="3" borderId="8" xfId="0" applyNumberFormat="1" applyFont="1" applyFill="1" applyBorder="1"/>
    <xf numFmtId="167" fontId="3" fillId="3" borderId="8" xfId="0" applyNumberFormat="1" applyFont="1" applyFill="1" applyBorder="1"/>
    <xf numFmtId="0" fontId="0" fillId="0" borderId="0" xfId="0" applyAlignment="1">
      <alignment vertical="center"/>
    </xf>
    <xf numFmtId="0" fontId="2" fillId="0" borderId="8" xfId="0" applyFont="1" applyBorder="1" applyAlignment="1">
      <alignment horizontal="center" wrapText="1"/>
    </xf>
    <xf numFmtId="0" fontId="2" fillId="0" borderId="8" xfId="0" applyFont="1" applyBorder="1" applyAlignment="1">
      <alignment horizontal="center" vertical="center" wrapText="1"/>
    </xf>
    <xf numFmtId="0" fontId="17" fillId="3" borderId="8" xfId="0" applyFont="1" applyFill="1" applyBorder="1" applyAlignment="1">
      <alignment wrapText="1"/>
    </xf>
    <xf numFmtId="3" fontId="17" fillId="3" borderId="8" xfId="0" applyNumberFormat="1" applyFont="1" applyFill="1" applyBorder="1"/>
    <xf numFmtId="165" fontId="17" fillId="3" borderId="8" xfId="0" applyNumberFormat="1" applyFont="1" applyFill="1" applyBorder="1" applyAlignment="1">
      <alignment horizontal="right"/>
    </xf>
    <xf numFmtId="0" fontId="18" fillId="3" borderId="8" xfId="0" applyFont="1" applyFill="1" applyBorder="1" applyAlignment="1">
      <alignment wrapText="1"/>
    </xf>
    <xf numFmtId="0" fontId="18" fillId="3" borderId="8" xfId="0" applyFont="1" applyFill="1" applyBorder="1"/>
    <xf numFmtId="165" fontId="18" fillId="3" borderId="8" xfId="0" applyNumberFormat="1" applyFont="1" applyFill="1" applyBorder="1"/>
    <xf numFmtId="3" fontId="18" fillId="3" borderId="8" xfId="0" applyNumberFormat="1" applyFont="1" applyFill="1" applyBorder="1"/>
    <xf numFmtId="167" fontId="18" fillId="3" borderId="8" xfId="0" applyNumberFormat="1" applyFont="1" applyFill="1" applyBorder="1" applyAlignment="1">
      <alignment horizontal="right"/>
    </xf>
    <xf numFmtId="166" fontId="5" fillId="0" borderId="7" xfId="4" applyNumberFormat="1" applyFont="1" applyBorder="1"/>
    <xf numFmtId="0" fontId="5" fillId="0" borderId="10" xfId="0" applyFont="1" applyBorder="1" applyAlignment="1">
      <alignment horizontal="center" vertical="center" wrapText="1"/>
    </xf>
    <xf numFmtId="0" fontId="8" fillId="0" borderId="6" xfId="0" applyFont="1" applyBorder="1" applyAlignment="1">
      <alignment horizontal="left" vertical="center"/>
    </xf>
    <xf numFmtId="165" fontId="8" fillId="0" borderId="6" xfId="0" applyNumberFormat="1" applyFont="1" applyBorder="1" applyAlignment="1">
      <alignment horizontal="center" vertical="center"/>
    </xf>
    <xf numFmtId="166" fontId="8" fillId="0" borderId="6" xfId="4" applyNumberFormat="1" applyFont="1" applyBorder="1" applyAlignment="1">
      <alignment horizontal="center" vertical="center"/>
    </xf>
    <xf numFmtId="0" fontId="5" fillId="0" borderId="15" xfId="0" applyFont="1" applyBorder="1" applyAlignment="1">
      <alignment horizontal="center" vertical="center" wrapText="1"/>
    </xf>
    <xf numFmtId="0" fontId="5" fillId="0" borderId="11" xfId="0" applyFont="1" applyBorder="1" applyAlignment="1">
      <alignment horizontal="center" vertical="center" wrapText="1"/>
    </xf>
    <xf numFmtId="165" fontId="9" fillId="0" borderId="15" xfId="0" applyNumberFormat="1" applyFont="1" applyBorder="1" applyAlignment="1">
      <alignment horizontal="center" vertical="center"/>
    </xf>
    <xf numFmtId="165" fontId="9" fillId="0" borderId="11" xfId="0" applyNumberFormat="1" applyFont="1" applyBorder="1" applyAlignment="1">
      <alignment horizontal="center" vertical="center"/>
    </xf>
    <xf numFmtId="165" fontId="9" fillId="0" borderId="8" xfId="0" applyNumberFormat="1" applyFont="1" applyBorder="1" applyAlignment="1">
      <alignment horizontal="center" vertical="center"/>
    </xf>
    <xf numFmtId="0" fontId="8" fillId="0" borderId="0" xfId="0" applyFont="1"/>
    <xf numFmtId="166" fontId="0" fillId="0" borderId="0" xfId="0" applyNumberFormat="1"/>
    <xf numFmtId="0" fontId="5" fillId="0" borderId="7" xfId="0" applyFont="1" applyBorder="1" applyAlignment="1">
      <alignment horizontal="center" vertical="center" wrapText="1"/>
    </xf>
    <xf numFmtId="167" fontId="3" fillId="0" borderId="11" xfId="0" applyNumberFormat="1" applyFont="1" applyBorder="1"/>
    <xf numFmtId="167" fontId="3" fillId="0" borderId="8" xfId="0" applyNumberFormat="1" applyFont="1" applyBorder="1"/>
    <xf numFmtId="0" fontId="8" fillId="0" borderId="0" xfId="0" applyFont="1" applyAlignment="1">
      <alignment horizontal="left" vertical="center" wrapText="1"/>
    </xf>
    <xf numFmtId="0" fontId="5" fillId="0" borderId="0" xfId="0" applyFont="1" applyAlignment="1">
      <alignment horizontal="center" vertical="center"/>
    </xf>
    <xf numFmtId="0" fontId="8" fillId="0" borderId="8" xfId="0" applyFont="1" applyBorder="1" applyAlignment="1">
      <alignment horizontal="left"/>
    </xf>
    <xf numFmtId="165" fontId="8" fillId="0" borderId="0" xfId="0" applyNumberFormat="1" applyFont="1" applyAlignment="1">
      <alignment horizontal="center" vertical="center"/>
    </xf>
    <xf numFmtId="0" fontId="5" fillId="0" borderId="8" xfId="0" applyFont="1" applyBorder="1" applyAlignment="1">
      <alignment horizontal="left"/>
    </xf>
    <xf numFmtId="165" fontId="5" fillId="0" borderId="0" xfId="0" applyNumberFormat="1" applyFont="1" applyAlignment="1">
      <alignment horizontal="center" vertical="center"/>
    </xf>
    <xf numFmtId="165" fontId="0" fillId="0" borderId="0" xfId="0" applyNumberFormat="1" applyAlignment="1">
      <alignment horizontal="center" vertical="center"/>
    </xf>
    <xf numFmtId="0" fontId="3" fillId="0" borderId="0" xfId="0" applyFont="1"/>
    <xf numFmtId="0" fontId="3" fillId="0" borderId="8" xfId="0" applyFont="1" applyBorder="1" applyAlignment="1">
      <alignment horizontal="center"/>
    </xf>
    <xf numFmtId="0" fontId="3" fillId="0" borderId="5" xfId="0" applyFont="1" applyBorder="1" applyAlignment="1">
      <alignment horizontal="center"/>
    </xf>
    <xf numFmtId="0" fontId="10" fillId="0" borderId="0" xfId="0" applyFont="1"/>
    <xf numFmtId="0" fontId="3" fillId="0" borderId="6" xfId="0" applyFont="1" applyBorder="1" applyAlignment="1">
      <alignment horizontal="left"/>
    </xf>
    <xf numFmtId="0" fontId="3" fillId="0" borderId="7" xfId="0" applyFont="1" applyBorder="1" applyAlignment="1">
      <alignment horizontal="left"/>
    </xf>
    <xf numFmtId="0" fontId="19" fillId="0" borderId="0" xfId="0" applyFont="1" applyAlignment="1">
      <alignment vertical="center" wrapText="1"/>
    </xf>
    <xf numFmtId="0" fontId="9" fillId="0" borderId="7" xfId="0" applyFont="1" applyBorder="1" applyAlignment="1">
      <alignment horizontal="center" vertical="center"/>
    </xf>
    <xf numFmtId="165" fontId="3" fillId="0" borderId="7" xfId="0" applyNumberFormat="1" applyFont="1" applyBorder="1" applyAlignment="1">
      <alignment horizontal="center" vertical="center"/>
    </xf>
    <xf numFmtId="0" fontId="8" fillId="0" borderId="7" xfId="0" applyFont="1" applyBorder="1"/>
    <xf numFmtId="0" fontId="5" fillId="0" borderId="7" xfId="0" applyFont="1" applyBorder="1"/>
    <xf numFmtId="0" fontId="2" fillId="0" borderId="7" xfId="0" applyFont="1" applyBorder="1"/>
    <xf numFmtId="165" fontId="2" fillId="0" borderId="7" xfId="0" applyNumberFormat="1" applyFont="1" applyBorder="1" applyAlignment="1">
      <alignment horizontal="center"/>
    </xf>
    <xf numFmtId="0" fontId="3" fillId="0" borderId="8" xfId="3" applyFont="1" applyBorder="1" applyAlignment="1">
      <alignment horizontal="center" vertical="center"/>
    </xf>
    <xf numFmtId="0" fontId="3" fillId="0" borderId="8" xfId="3" applyFont="1" applyBorder="1" applyAlignment="1">
      <alignment horizontal="center" vertical="center" wrapText="1"/>
    </xf>
    <xf numFmtId="0" fontId="3" fillId="0" borderId="8" xfId="3" applyFont="1" applyBorder="1" applyAlignment="1">
      <alignment horizontal="left" vertical="center"/>
    </xf>
    <xf numFmtId="165" fontId="3" fillId="0" borderId="8" xfId="3" applyNumberFormat="1" applyFont="1" applyBorder="1" applyAlignment="1">
      <alignment horizontal="center" vertical="center"/>
    </xf>
    <xf numFmtId="0" fontId="10" fillId="0" borderId="0" xfId="3"/>
    <xf numFmtId="3" fontId="3" fillId="0" borderId="8" xfId="3" applyNumberFormat="1" applyFont="1" applyBorder="1" applyAlignment="1">
      <alignment horizontal="center" vertical="center"/>
    </xf>
    <xf numFmtId="0" fontId="3" fillId="0" borderId="8" xfId="3" applyFont="1" applyBorder="1"/>
    <xf numFmtId="0" fontId="2" fillId="0" borderId="8" xfId="3" applyFont="1" applyBorder="1" applyAlignment="1">
      <alignment horizontal="left" vertical="center"/>
    </xf>
    <xf numFmtId="165" fontId="2" fillId="0" borderId="8" xfId="3" applyNumberFormat="1" applyFont="1" applyBorder="1" applyAlignment="1">
      <alignment horizontal="center" vertical="center"/>
    </xf>
    <xf numFmtId="165" fontId="3" fillId="0" borderId="0" xfId="3" applyNumberFormat="1" applyFont="1" applyAlignment="1">
      <alignment horizontal="center" vertical="center"/>
    </xf>
    <xf numFmtId="0" fontId="9" fillId="0" borderId="8" xfId="0" applyFont="1" applyBorder="1" applyAlignment="1">
      <alignment horizontal="center" vertical="center" wrapText="1"/>
    </xf>
    <xf numFmtId="0" fontId="3" fillId="0" borderId="8" xfId="0" applyFont="1" applyBorder="1" applyAlignment="1">
      <alignment horizontal="left" vertical="center" wrapText="1"/>
    </xf>
    <xf numFmtId="165" fontId="3" fillId="0" borderId="8" xfId="0" applyNumberFormat="1" applyFont="1" applyBorder="1" applyAlignment="1">
      <alignment horizontal="center" vertical="center" wrapText="1"/>
    </xf>
    <xf numFmtId="0" fontId="2" fillId="0" borderId="7" xfId="0" applyFont="1" applyBorder="1" applyAlignment="1">
      <alignment horizontal="left" vertical="center"/>
    </xf>
    <xf numFmtId="3" fontId="2" fillId="0" borderId="7" xfId="0" applyNumberFormat="1" applyFont="1" applyBorder="1" applyAlignment="1">
      <alignment horizontal="center" vertical="center"/>
    </xf>
    <xf numFmtId="165" fontId="8" fillId="0" borderId="7" xfId="1" applyNumberFormat="1" applyFont="1" applyBorder="1" applyAlignment="1">
      <alignment horizontal="right"/>
    </xf>
    <xf numFmtId="3" fontId="3" fillId="0" borderId="7" xfId="0" applyNumberFormat="1" applyFont="1" applyBorder="1" applyAlignment="1">
      <alignment horizontal="center" vertical="center"/>
    </xf>
    <xf numFmtId="165" fontId="5" fillId="0" borderId="7" xfId="1" applyNumberFormat="1" applyFont="1" applyBorder="1" applyAlignment="1">
      <alignment horizontal="right"/>
    </xf>
    <xf numFmtId="0" fontId="20" fillId="0" borderId="0" xfId="0" applyFont="1"/>
    <xf numFmtId="165" fontId="2" fillId="0" borderId="7" xfId="0" applyNumberFormat="1" applyFont="1" applyBorder="1" applyAlignment="1">
      <alignment horizontal="center" vertical="center"/>
    </xf>
    <xf numFmtId="165" fontId="2" fillId="0" borderId="7" xfId="1" applyNumberFormat="1" applyFont="1" applyBorder="1" applyAlignment="1">
      <alignment horizontal="right" vertical="center"/>
    </xf>
    <xf numFmtId="165" fontId="2" fillId="0" borderId="7" xfId="4" applyNumberFormat="1" applyFont="1" applyBorder="1" applyAlignment="1">
      <alignment horizontal="right" vertical="center"/>
    </xf>
    <xf numFmtId="165" fontId="3" fillId="0" borderId="7" xfId="1" applyNumberFormat="1" applyFont="1" applyBorder="1" applyAlignment="1">
      <alignment horizontal="right" vertical="center"/>
    </xf>
    <xf numFmtId="165" fontId="3" fillId="0" borderId="7" xfId="4" applyNumberFormat="1" applyFont="1" applyBorder="1" applyAlignment="1">
      <alignment horizontal="right" vertical="center"/>
    </xf>
    <xf numFmtId="0" fontId="20" fillId="0" borderId="0" xfId="0" applyFont="1" applyAlignment="1">
      <alignment horizontal="right"/>
    </xf>
    <xf numFmtId="3" fontId="3" fillId="0" borderId="13" xfId="0" applyNumberFormat="1" applyFont="1" applyBorder="1" applyAlignment="1">
      <alignment horizontal="center"/>
    </xf>
    <xf numFmtId="0" fontId="3" fillId="0" borderId="7" xfId="0" applyFont="1" applyBorder="1" applyAlignment="1">
      <alignment horizontal="center"/>
    </xf>
    <xf numFmtId="3" fontId="2" fillId="0" borderId="7" xfId="0" applyNumberFormat="1" applyFont="1" applyBorder="1" applyAlignment="1">
      <alignment horizontal="center"/>
    </xf>
    <xf numFmtId="0" fontId="2" fillId="0" borderId="13" xfId="0" applyFont="1" applyBorder="1"/>
    <xf numFmtId="3" fontId="2" fillId="0" borderId="13" xfId="0" applyNumberFormat="1" applyFont="1" applyBorder="1" applyAlignment="1">
      <alignment horizontal="center"/>
    </xf>
    <xf numFmtId="165" fontId="2" fillId="0" borderId="20" xfId="0" applyNumberFormat="1" applyFont="1" applyBorder="1" applyAlignment="1">
      <alignment horizontal="center"/>
    </xf>
    <xf numFmtId="0" fontId="3" fillId="0" borderId="13" xfId="0" applyFont="1" applyBorder="1"/>
    <xf numFmtId="165" fontId="3" fillId="0" borderId="20" xfId="0" applyNumberFormat="1" applyFont="1" applyBorder="1" applyAlignment="1">
      <alignment horizontal="center"/>
    </xf>
    <xf numFmtId="0" fontId="6" fillId="0" borderId="0" xfId="3" applyFont="1" applyAlignment="1">
      <alignment horizontal="left" vertical="center"/>
    </xf>
    <xf numFmtId="0" fontId="8" fillId="0" borderId="8" xfId="0" applyFont="1" applyBorder="1" applyAlignment="1">
      <alignment horizontal="center" vertical="center"/>
    </xf>
    <xf numFmtId="165" fontId="8" fillId="0" borderId="8" xfId="0" applyNumberFormat="1" applyFont="1" applyBorder="1" applyAlignment="1">
      <alignment horizontal="center" vertical="center"/>
    </xf>
    <xf numFmtId="165" fontId="5" fillId="0" borderId="8" xfId="0" applyNumberFormat="1" applyFont="1" applyBorder="1" applyAlignment="1">
      <alignment horizontal="center" vertical="center"/>
    </xf>
    <xf numFmtId="0" fontId="4" fillId="0" borderId="0" xfId="0" applyFont="1" applyAlignment="1">
      <alignment horizontal="left"/>
    </xf>
    <xf numFmtId="0" fontId="5" fillId="0" borderId="0" xfId="0" applyFont="1" applyAlignment="1">
      <alignment horizontal="center"/>
    </xf>
    <xf numFmtId="0" fontId="3" fillId="0" borderId="7" xfId="0" applyFont="1" applyBorder="1" applyAlignment="1">
      <alignment horizontal="center" vertical="center" wrapText="1"/>
    </xf>
    <xf numFmtId="0" fontId="5" fillId="0" borderId="0" xfId="0" applyFont="1" applyAlignment="1">
      <alignment horizontal="left"/>
    </xf>
    <xf numFmtId="0" fontId="22" fillId="0" borderId="0" xfId="5"/>
    <xf numFmtId="0" fontId="28" fillId="0" borderId="0" xfId="5" applyFont="1"/>
    <xf numFmtId="0" fontId="28" fillId="0" borderId="8" xfId="3" applyFont="1" applyBorder="1" applyAlignment="1">
      <alignment horizontal="center" vertical="center" wrapText="1"/>
    </xf>
    <xf numFmtId="0" fontId="28" fillId="0" borderId="8" xfId="5" applyFont="1" applyBorder="1" applyAlignment="1">
      <alignment horizontal="center" vertical="center" wrapText="1"/>
    </xf>
    <xf numFmtId="0" fontId="27" fillId="0" borderId="8" xfId="5" applyFont="1" applyBorder="1" applyAlignment="1">
      <alignment wrapText="1"/>
    </xf>
    <xf numFmtId="166" fontId="29" fillId="0" borderId="8" xfId="4" applyNumberFormat="1" applyFont="1" applyBorder="1" applyAlignment="1">
      <alignment horizontal="right" vertical="center"/>
    </xf>
    <xf numFmtId="165" fontId="29" fillId="0" borderId="8" xfId="7" applyNumberFormat="1" applyFont="1" applyBorder="1" applyAlignment="1">
      <alignment horizontal="right" vertical="center"/>
    </xf>
    <xf numFmtId="0" fontId="28" fillId="0" borderId="8" xfId="8" applyFont="1" applyBorder="1" applyAlignment="1">
      <alignment horizontal="left"/>
    </xf>
    <xf numFmtId="166" fontId="30" fillId="0" borderId="8" xfId="4" applyNumberFormat="1" applyFont="1" applyBorder="1" applyAlignment="1">
      <alignment horizontal="right" vertical="center"/>
    </xf>
    <xf numFmtId="165" fontId="30" fillId="0" borderId="8" xfId="7" applyNumberFormat="1" applyFont="1" applyBorder="1" applyAlignment="1">
      <alignment horizontal="right" vertical="center"/>
    </xf>
    <xf numFmtId="0" fontId="28" fillId="0" borderId="10" xfId="8" applyFont="1" applyBorder="1" applyAlignment="1">
      <alignment horizontal="left"/>
    </xf>
    <xf numFmtId="166" fontId="30" fillId="0" borderId="10" xfId="4" applyNumberFormat="1" applyFont="1" applyBorder="1" applyAlignment="1">
      <alignment horizontal="right" vertical="center"/>
    </xf>
    <xf numFmtId="165" fontId="30" fillId="0" borderId="10" xfId="7" applyNumberFormat="1" applyFont="1" applyBorder="1" applyAlignment="1">
      <alignment horizontal="right" vertical="center"/>
    </xf>
    <xf numFmtId="165" fontId="27" fillId="0" borderId="8" xfId="5" applyNumberFormat="1" applyFont="1" applyBorder="1"/>
    <xf numFmtId="166" fontId="27" fillId="0" borderId="8" xfId="4" applyNumberFormat="1" applyFont="1" applyBorder="1"/>
    <xf numFmtId="166" fontId="28" fillId="0" borderId="8" xfId="4" applyNumberFormat="1" applyFont="1" applyBorder="1"/>
    <xf numFmtId="165" fontId="28" fillId="0" borderId="8" xfId="5" applyNumberFormat="1" applyFont="1" applyBorder="1"/>
    <xf numFmtId="0" fontId="32" fillId="0" borderId="0" xfId="0" applyFont="1"/>
    <xf numFmtId="0" fontId="5" fillId="0" borderId="0" xfId="0" applyFont="1" applyAlignment="1">
      <alignment vertical="center" wrapText="1"/>
    </xf>
    <xf numFmtId="166" fontId="3" fillId="0" borderId="14" xfId="4" applyNumberFormat="1" applyFont="1" applyBorder="1"/>
    <xf numFmtId="166" fontId="2" fillId="0" borderId="14" xfId="4" applyNumberFormat="1" applyFont="1" applyBorder="1"/>
    <xf numFmtId="0" fontId="34" fillId="0" borderId="0" xfId="0" applyFont="1"/>
    <xf numFmtId="0" fontId="35" fillId="0" borderId="0" xfId="0" applyFont="1"/>
    <xf numFmtId="0" fontId="9" fillId="0" borderId="8" xfId="5" applyFont="1" applyBorder="1" applyAlignment="1">
      <alignment horizontal="center" vertical="center" wrapText="1"/>
    </xf>
    <xf numFmtId="0" fontId="33" fillId="0" borderId="8" xfId="5" applyFont="1" applyBorder="1" applyAlignment="1">
      <alignment wrapText="1"/>
    </xf>
    <xf numFmtId="166" fontId="33" fillId="0" borderId="8" xfId="4" applyNumberFormat="1" applyFont="1" applyBorder="1" applyAlignment="1">
      <alignment horizontal="right" vertical="center"/>
    </xf>
    <xf numFmtId="3" fontId="33" fillId="5" borderId="8" xfId="0" applyNumberFormat="1" applyFont="1" applyFill="1" applyBorder="1" applyAlignment="1">
      <alignment vertical="top" wrapText="1"/>
    </xf>
    <xf numFmtId="165" fontId="33" fillId="0" borderId="8" xfId="7" applyNumberFormat="1" applyFont="1" applyBorder="1" applyAlignment="1">
      <alignment horizontal="right" vertical="center"/>
    </xf>
    <xf numFmtId="165" fontId="33" fillId="0" borderId="8" xfId="5" applyNumberFormat="1" applyFont="1" applyBorder="1"/>
    <xf numFmtId="0" fontId="36" fillId="0" borderId="0" xfId="0" applyFont="1"/>
    <xf numFmtId="0" fontId="9" fillId="0" borderId="8" xfId="8" applyFont="1" applyBorder="1" applyAlignment="1">
      <alignment horizontal="left"/>
    </xf>
    <xf numFmtId="166" fontId="9" fillId="0" borderId="8" xfId="4" applyNumberFormat="1" applyFont="1" applyBorder="1" applyAlignment="1">
      <alignment horizontal="right" vertical="center"/>
    </xf>
    <xf numFmtId="3" fontId="9" fillId="5" borderId="8" xfId="0" applyNumberFormat="1" applyFont="1" applyFill="1" applyBorder="1" applyAlignment="1">
      <alignment vertical="top" wrapText="1"/>
    </xf>
    <xf numFmtId="165" fontId="9" fillId="0" borderId="8" xfId="7" applyNumberFormat="1" applyFont="1" applyBorder="1" applyAlignment="1">
      <alignment horizontal="right" vertical="center"/>
    </xf>
    <xf numFmtId="165" fontId="9" fillId="5" borderId="8" xfId="0" applyNumberFormat="1" applyFont="1" applyFill="1" applyBorder="1" applyAlignment="1">
      <alignment vertical="top" wrapText="1"/>
    </xf>
    <xf numFmtId="0" fontId="9" fillId="5" borderId="8" xfId="0" applyFont="1" applyFill="1" applyBorder="1" applyAlignment="1">
      <alignment vertical="top" wrapText="1"/>
    </xf>
    <xf numFmtId="0" fontId="3" fillId="0" borderId="3" xfId="0" applyFont="1" applyBorder="1" applyAlignment="1">
      <alignment horizontal="center" vertical="center"/>
    </xf>
    <xf numFmtId="0" fontId="8" fillId="0" borderId="8" xfId="0" applyFont="1" applyBorder="1" applyAlignment="1">
      <alignment vertical="center"/>
    </xf>
    <xf numFmtId="0" fontId="8" fillId="0" borderId="15" xfId="0" applyFont="1" applyBorder="1" applyAlignment="1">
      <alignment horizontal="center" vertical="center"/>
    </xf>
    <xf numFmtId="0" fontId="9" fillId="0" borderId="8" xfId="0" applyFont="1" applyBorder="1" applyAlignment="1">
      <alignment vertical="center"/>
    </xf>
    <xf numFmtId="0" fontId="9" fillId="0" borderId="8" xfId="0" applyFont="1" applyBorder="1" applyAlignment="1">
      <alignment vertical="center" wrapText="1"/>
    </xf>
    <xf numFmtId="0" fontId="3" fillId="0" borderId="15" xfId="0" applyFont="1" applyBorder="1" applyAlignment="1">
      <alignment horizontal="center" vertical="center"/>
    </xf>
    <xf numFmtId="0" fontId="3" fillId="0" borderId="8" xfId="0" applyFont="1" applyBorder="1" applyAlignment="1">
      <alignment vertical="center" wrapText="1"/>
    </xf>
    <xf numFmtId="0" fontId="3" fillId="0" borderId="10" xfId="0" applyFont="1" applyBorder="1" applyAlignment="1">
      <alignment vertical="center" wrapText="1"/>
    </xf>
    <xf numFmtId="0" fontId="3" fillId="0" borderId="7" xfId="0" applyFont="1" applyBorder="1" applyAlignment="1">
      <alignment wrapText="1"/>
    </xf>
    <xf numFmtId="0" fontId="3" fillId="0" borderId="19" xfId="0" applyFont="1" applyBorder="1" applyAlignment="1">
      <alignment horizontal="center" vertical="center"/>
    </xf>
    <xf numFmtId="0" fontId="3" fillId="0" borderId="13" xfId="0" applyFont="1" applyBorder="1" applyAlignment="1">
      <alignment vertical="center" wrapText="1"/>
    </xf>
    <xf numFmtId="0" fontId="3" fillId="0" borderId="8" xfId="0" applyFont="1" applyBorder="1" applyAlignment="1">
      <alignment vertical="center"/>
    </xf>
    <xf numFmtId="0" fontId="5" fillId="0" borderId="8" xfId="0" applyFont="1" applyBorder="1" applyAlignment="1">
      <alignment vertical="center" wrapText="1"/>
    </xf>
    <xf numFmtId="0" fontId="3" fillId="0" borderId="24" xfId="0" applyFont="1" applyBorder="1" applyAlignment="1">
      <alignment horizontal="center" vertical="center"/>
    </xf>
    <xf numFmtId="0" fontId="3" fillId="0" borderId="15" xfId="0" applyFont="1" applyBorder="1" applyAlignment="1">
      <alignment vertical="center" wrapText="1"/>
    </xf>
    <xf numFmtId="0" fontId="3" fillId="0" borderId="0" xfId="0" applyFont="1" applyAlignment="1">
      <alignment wrapText="1"/>
    </xf>
    <xf numFmtId="0" fontId="3" fillId="0" borderId="24" xfId="0" applyFont="1" applyBorder="1" applyAlignment="1">
      <alignment vertical="center" wrapText="1"/>
    </xf>
    <xf numFmtId="0" fontId="3" fillId="0" borderId="25" xfId="0" applyFont="1" applyBorder="1" applyAlignment="1">
      <alignment horizontal="center" vertical="center"/>
    </xf>
    <xf numFmtId="0" fontId="3" fillId="0" borderId="15" xfId="0" applyFont="1" applyBorder="1" applyAlignment="1">
      <alignment horizontal="center" vertical="center" wrapText="1"/>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3" fillId="0" borderId="7" xfId="0" applyFont="1" applyBorder="1" applyAlignment="1">
      <alignment vertical="center" wrapText="1"/>
    </xf>
    <xf numFmtId="0" fontId="37" fillId="0" borderId="0" xfId="0" applyFont="1"/>
    <xf numFmtId="166" fontId="8" fillId="0" borderId="7" xfId="4" applyNumberFormat="1" applyFont="1" applyBorder="1"/>
    <xf numFmtId="167" fontId="2" fillId="0" borderId="11" xfId="0" applyNumberFormat="1" applyFont="1" applyBorder="1"/>
    <xf numFmtId="167" fontId="2" fillId="0" borderId="8" xfId="0" applyNumberFormat="1" applyFont="1" applyBorder="1"/>
    <xf numFmtId="165" fontId="0" fillId="0" borderId="0" xfId="0" applyNumberFormat="1"/>
    <xf numFmtId="0" fontId="0" fillId="0" borderId="0" xfId="0" applyAlignment="1">
      <alignment horizontal="center"/>
    </xf>
    <xf numFmtId="0" fontId="4" fillId="2" borderId="0" xfId="0" applyFont="1" applyFill="1"/>
    <xf numFmtId="0" fontId="7" fillId="0" borderId="0" xfId="0" applyFont="1" applyAlignment="1">
      <alignment vertical="center"/>
    </xf>
    <xf numFmtId="0" fontId="26" fillId="0" borderId="0" xfId="3" applyFont="1"/>
    <xf numFmtId="0" fontId="28" fillId="0" borderId="0" xfId="3" applyFont="1"/>
    <xf numFmtId="0" fontId="21" fillId="0" borderId="0" xfId="3" applyFont="1"/>
    <xf numFmtId="0" fontId="25" fillId="0" borderId="0" xfId="3" applyFont="1"/>
    <xf numFmtId="0" fontId="24" fillId="0" borderId="0" xfId="3" applyFont="1"/>
    <xf numFmtId="0" fontId="24" fillId="0" borderId="0" xfId="3" quotePrefix="1" applyFont="1" applyAlignment="1">
      <alignment horizontal="left"/>
    </xf>
    <xf numFmtId="0" fontId="7" fillId="0" borderId="0" xfId="3" applyFont="1"/>
    <xf numFmtId="0" fontId="9" fillId="0" borderId="0" xfId="3" applyFont="1"/>
    <xf numFmtId="0" fontId="31" fillId="0" borderId="0" xfId="3" applyFont="1"/>
    <xf numFmtId="0" fontId="2" fillId="0" borderId="6" xfId="0" applyFont="1" applyBorder="1"/>
    <xf numFmtId="0" fontId="8" fillId="6" borderId="15" xfId="0" applyFont="1" applyFill="1" applyBorder="1" applyAlignment="1">
      <alignment horizontal="center" vertical="center"/>
    </xf>
    <xf numFmtId="0" fontId="8" fillId="6" borderId="19" xfId="0" applyFont="1" applyFill="1" applyBorder="1"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6" fillId="0" borderId="0" xfId="0" applyFont="1" applyAlignment="1">
      <alignment horizontal="left" wrapText="1"/>
    </xf>
    <xf numFmtId="0" fontId="8" fillId="0" borderId="0" xfId="0" applyFont="1" applyAlignment="1">
      <alignment horizontal="center" vertical="center" wrapText="1"/>
    </xf>
    <xf numFmtId="0" fontId="5" fillId="0" borderId="8" xfId="0" applyFont="1" applyBorder="1" applyAlignment="1">
      <alignment horizontal="center" vertical="center"/>
    </xf>
    <xf numFmtId="0" fontId="2" fillId="0" borderId="9" xfId="0" applyFont="1" applyBorder="1" applyAlignment="1">
      <alignment horizontal="center" vertical="center" wrapText="1"/>
    </xf>
    <xf numFmtId="0" fontId="5" fillId="0" borderId="10" xfId="0" applyFont="1" applyBorder="1" applyAlignment="1">
      <alignment horizontal="center" vertical="center"/>
    </xf>
    <xf numFmtId="0" fontId="8" fillId="0" borderId="1" xfId="0" applyFont="1" applyBorder="1" applyAlignment="1">
      <alignment horizontal="center" vertical="center" wrapText="1"/>
    </xf>
    <xf numFmtId="0" fontId="5" fillId="0" borderId="7" xfId="0" applyFont="1" applyBorder="1" applyAlignment="1">
      <alignment vertical="center"/>
    </xf>
    <xf numFmtId="0" fontId="5" fillId="0" borderId="7" xfId="0" applyFont="1" applyBorder="1" applyAlignment="1">
      <alignment horizontal="center" vertical="center"/>
    </xf>
    <xf numFmtId="0" fontId="4" fillId="0" borderId="0" xfId="0" applyFont="1" applyAlignment="1">
      <alignment horizontal="left" wrapText="1"/>
    </xf>
    <xf numFmtId="0" fontId="8" fillId="0" borderId="8" xfId="3" applyFont="1" applyBorder="1" applyAlignment="1">
      <alignment horizontal="center" vertical="center" wrapText="1"/>
    </xf>
    <xf numFmtId="0" fontId="5" fillId="0" borderId="8" xfId="3" applyFont="1" applyBorder="1" applyAlignment="1">
      <alignment horizontal="center" vertical="center" wrapText="1"/>
    </xf>
    <xf numFmtId="0" fontId="5" fillId="0" borderId="8" xfId="3" applyFont="1" applyBorder="1" applyAlignment="1">
      <alignment horizontal="center" vertical="center"/>
    </xf>
    <xf numFmtId="0" fontId="4" fillId="0" borderId="12" xfId="0" applyFont="1" applyBorder="1" applyAlignment="1">
      <alignment horizontal="left" wrapText="1"/>
    </xf>
    <xf numFmtId="0" fontId="8" fillId="0" borderId="7" xfId="3" applyFont="1" applyBorder="1" applyAlignment="1">
      <alignment horizontal="center" vertical="center" wrapText="1"/>
    </xf>
    <xf numFmtId="0" fontId="5" fillId="0" borderId="7" xfId="3" applyFont="1" applyBorder="1" applyAlignment="1">
      <alignment horizontal="center" vertical="center" wrapText="1"/>
    </xf>
    <xf numFmtId="0" fontId="5" fillId="0" borderId="7" xfId="3" applyFont="1" applyBorder="1" applyAlignment="1">
      <alignment horizontal="center" vertical="center"/>
    </xf>
    <xf numFmtId="0" fontId="4" fillId="0" borderId="0" xfId="0" applyFont="1" applyAlignment="1">
      <alignment horizontal="left" vertical="center" wrapText="1"/>
    </xf>
    <xf numFmtId="0" fontId="5" fillId="0" borderId="7" xfId="0" applyFont="1" applyBorder="1" applyAlignment="1">
      <alignment horizontal="center"/>
    </xf>
    <xf numFmtId="0" fontId="13"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8" fillId="0" borderId="8" xfId="0" applyFont="1" applyBorder="1" applyAlignment="1">
      <alignment horizontal="center" vertical="center" wrapText="1"/>
    </xf>
    <xf numFmtId="0" fontId="7" fillId="0" borderId="0" xfId="0" applyFont="1" applyAlignment="1">
      <alignment horizontal="left" vertical="center" wrapText="1"/>
    </xf>
    <xf numFmtId="0" fontId="2" fillId="0" borderId="0" xfId="0" applyFont="1" applyAlignment="1">
      <alignment horizontal="center" vertical="center" wrapText="1"/>
    </xf>
    <xf numFmtId="0" fontId="6" fillId="0" borderId="0" xfId="0" applyFont="1" applyAlignment="1">
      <alignment horizontal="left" vertical="center" wrapText="1"/>
    </xf>
    <xf numFmtId="0" fontId="5" fillId="0" borderId="2"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7" xfId="0" applyFont="1" applyBorder="1" applyAlignment="1">
      <alignment horizontal="center" vertical="center" wrapText="1"/>
    </xf>
    <xf numFmtId="0" fontId="6" fillId="0" borderId="0" xfId="0" applyFont="1" applyAlignment="1">
      <alignment horizontal="center" wrapText="1"/>
    </xf>
    <xf numFmtId="0" fontId="6" fillId="0" borderId="26" xfId="0" applyFont="1" applyBorder="1" applyAlignment="1">
      <alignment horizontal="left" wrapText="1"/>
    </xf>
    <xf numFmtId="0" fontId="19" fillId="0" borderId="0" xfId="0" applyFont="1" applyAlignment="1">
      <alignment horizontal="left" vertical="center" wrapText="1"/>
    </xf>
    <xf numFmtId="0" fontId="13" fillId="0" borderId="23" xfId="0" applyFont="1" applyBorder="1" applyAlignment="1">
      <alignment horizontal="center" vertical="center" wrapText="1"/>
    </xf>
    <xf numFmtId="0" fontId="13"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2" fillId="0" borderId="23" xfId="0" applyFont="1" applyBorder="1" applyAlignment="1">
      <alignment horizontal="center" vertical="center" wrapText="1"/>
    </xf>
    <xf numFmtId="0" fontId="2" fillId="0" borderId="9" xfId="3" applyFont="1" applyBorder="1" applyAlignment="1">
      <alignment horizontal="center" vertical="center" wrapText="1"/>
    </xf>
    <xf numFmtId="0" fontId="6" fillId="0" borderId="12" xfId="3" applyFont="1" applyBorder="1" applyAlignment="1">
      <alignment horizontal="left" vertical="top"/>
    </xf>
    <xf numFmtId="0" fontId="7" fillId="0" borderId="12" xfId="3" applyFont="1" applyBorder="1" applyAlignment="1">
      <alignment horizontal="left"/>
    </xf>
    <xf numFmtId="0" fontId="6" fillId="0" borderId="0" xfId="3" applyFont="1" applyAlignment="1">
      <alignment horizontal="left" vertical="top" wrapText="1"/>
    </xf>
    <xf numFmtId="0" fontId="12" fillId="0" borderId="0" xfId="3" applyFont="1" applyAlignment="1">
      <alignment horizontal="left" vertical="top" wrapText="1"/>
    </xf>
    <xf numFmtId="0" fontId="3" fillId="0" borderId="10" xfId="3" applyFont="1" applyBorder="1" applyAlignment="1">
      <alignment horizontal="center" vertical="center"/>
    </xf>
    <xf numFmtId="0" fontId="3" fillId="0" borderId="15" xfId="3" applyFont="1" applyBorder="1" applyAlignment="1">
      <alignment horizontal="center" vertical="center"/>
    </xf>
    <xf numFmtId="0" fontId="6" fillId="0" borderId="12" xfId="0" applyFont="1" applyBorder="1" applyAlignment="1">
      <alignment horizontal="left" vertical="center" wrapText="1"/>
    </xf>
    <xf numFmtId="0" fontId="12" fillId="0" borderId="0" xfId="0" applyFont="1" applyAlignment="1">
      <alignment horizontal="left" vertical="center" wrapText="1"/>
    </xf>
    <xf numFmtId="0" fontId="3" fillId="0" borderId="7" xfId="0" applyFont="1" applyBorder="1" applyAlignment="1">
      <alignment horizontal="center" vertical="center"/>
    </xf>
    <xf numFmtId="0" fontId="2" fillId="0" borderId="1" xfId="0" applyFont="1" applyBorder="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center"/>
    </xf>
    <xf numFmtId="0" fontId="9" fillId="0" borderId="7" xfId="0" applyFont="1" applyBorder="1" applyAlignment="1">
      <alignment vertical="center"/>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3" xfId="0" applyFont="1" applyFill="1" applyBorder="1" applyAlignment="1">
      <alignment horizontal="center" wrapText="1"/>
    </xf>
    <xf numFmtId="0" fontId="3" fillId="4" borderId="5" xfId="0" applyFont="1" applyFill="1" applyBorder="1" applyAlignment="1">
      <alignment horizontal="center" wrapText="1"/>
    </xf>
    <xf numFmtId="0" fontId="6" fillId="0" borderId="12" xfId="3" applyFont="1" applyBorder="1" applyAlignment="1">
      <alignment horizontal="left" vertical="center"/>
    </xf>
    <xf numFmtId="0" fontId="2" fillId="0" borderId="21" xfId="0" applyFont="1" applyBorder="1" applyAlignment="1">
      <alignment horizontal="center" vertical="center" wrapText="1"/>
    </xf>
    <xf numFmtId="0" fontId="38" fillId="0" borderId="1" xfId="0" applyFont="1" applyBorder="1" applyAlignment="1">
      <alignment horizontal="center" vertical="center" wrapText="1"/>
    </xf>
    <xf numFmtId="0" fontId="27" fillId="0" borderId="0" xfId="5" applyFont="1" applyAlignment="1">
      <alignment horizontal="center" vertical="center" wrapText="1"/>
    </xf>
    <xf numFmtId="0" fontId="28" fillId="0" borderId="8" xfId="3" applyFont="1" applyBorder="1" applyAlignment="1">
      <alignment horizontal="center" vertical="center" wrapText="1"/>
    </xf>
    <xf numFmtId="0" fontId="28" fillId="0" borderId="8" xfId="6" applyFont="1" applyBorder="1" applyAlignment="1">
      <alignment horizontal="center" vertical="center" wrapText="1"/>
    </xf>
    <xf numFmtId="0" fontId="33" fillId="0" borderId="10" xfId="0" applyFont="1" applyBorder="1" applyAlignment="1">
      <alignment horizontal="center" vertical="center" wrapText="1"/>
    </xf>
    <xf numFmtId="0" fontId="9" fillId="0" borderId="8" xfId="3" applyFont="1" applyBorder="1" applyAlignment="1">
      <alignment horizontal="center" vertical="center" wrapText="1"/>
    </xf>
    <xf numFmtId="0" fontId="9" fillId="0" borderId="8" xfId="6" applyFont="1" applyBorder="1" applyAlignment="1">
      <alignment horizontal="center" vertical="center" wrapText="1"/>
    </xf>
    <xf numFmtId="0" fontId="26" fillId="0" borderId="0" xfId="5" applyFont="1" applyAlignment="1">
      <alignment horizontal="left" wrapText="1"/>
    </xf>
    <xf numFmtId="0" fontId="9" fillId="0" borderId="9" xfId="3" applyFont="1" applyBorder="1" applyAlignment="1"/>
    <xf numFmtId="0" fontId="4" fillId="0" borderId="0" xfId="3" applyFont="1" applyAlignment="1"/>
    <xf numFmtId="0" fontId="7" fillId="0" borderId="12" xfId="3" applyFont="1" applyBorder="1" applyAlignment="1"/>
    <xf numFmtId="0" fontId="9" fillId="0" borderId="19" xfId="3" applyFont="1" applyBorder="1" applyAlignment="1"/>
    <xf numFmtId="0" fontId="9" fillId="0" borderId="11" xfId="3" applyFont="1" applyBorder="1" applyAlignment="1"/>
    <xf numFmtId="0" fontId="9" fillId="0" borderId="13" xfId="3" applyFont="1" applyBorder="1" applyAlignment="1"/>
    <xf numFmtId="0" fontId="9" fillId="0" borderId="7" xfId="0" applyFont="1" applyBorder="1" applyAlignment="1"/>
    <xf numFmtId="0" fontId="9" fillId="0" borderId="22" xfId="3" applyFont="1" applyBorder="1" applyAlignment="1"/>
  </cellXfs>
  <cellStyles count="9">
    <cellStyle name="Normal" xfId="0" builtinId="0"/>
    <cellStyle name="Normal 16 2" xfId="5" xr:uid="{8DA5BF8B-D178-4631-A69A-E5F69628D6DF}"/>
    <cellStyle name="Normal 2" xfId="3" xr:uid="{C62F5390-8DBA-4A37-AC90-70135ED66E16}"/>
    <cellStyle name="Normal 5" xfId="6" xr:uid="{04BC2888-CA59-4338-92F1-44C931388792}"/>
    <cellStyle name="Normal 6" xfId="7" xr:uid="{B2C29D85-00CD-47F3-8B90-11AFC7A63181}"/>
    <cellStyle name="Normal_09Mulher_TAB_SIS2007_08_29" xfId="8" xr:uid="{2DF892B3-94A6-4FA6-ABCF-2889CBF065A2}"/>
    <cellStyle name="Porcentagem" xfId="1" builtinId="5"/>
    <cellStyle name="Vírgula" xfId="4" builtinId="3"/>
    <cellStyle name="Vírgula 2" xfId="2" xr:uid="{2674C4C2-5C8E-44AC-9B53-7DAF6908490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9CC64-28A3-4984-8F4C-13798052041E}">
  <dimension ref="A1:C63"/>
  <sheetViews>
    <sheetView topLeftCell="A28" workbookViewId="0">
      <selection activeCell="B52" sqref="B52"/>
    </sheetView>
  </sheetViews>
  <sheetFormatPr defaultRowHeight="14.45"/>
  <cols>
    <col min="1" max="1" width="14" customWidth="1"/>
    <col min="2" max="2" width="122.7109375" customWidth="1"/>
    <col min="3" max="3" width="24.42578125" customWidth="1"/>
  </cols>
  <sheetData>
    <row r="1" spans="1:3" ht="16.149999999999999">
      <c r="A1" s="276" t="s">
        <v>0</v>
      </c>
      <c r="B1" s="277"/>
      <c r="C1" s="277"/>
    </row>
    <row r="2" spans="1:3" ht="16.149999999999999">
      <c r="A2" s="237" t="s">
        <v>1</v>
      </c>
      <c r="B2" s="193" t="s">
        <v>2</v>
      </c>
      <c r="C2" s="238" t="s">
        <v>3</v>
      </c>
    </row>
    <row r="3" spans="1:3" ht="16.149999999999999">
      <c r="A3" s="239" t="s">
        <v>4</v>
      </c>
      <c r="B3" s="240" t="s">
        <v>5</v>
      </c>
      <c r="C3" s="241" t="s">
        <v>6</v>
      </c>
    </row>
    <row r="4" spans="1:3" ht="32.450000000000003">
      <c r="A4" s="239" t="s">
        <v>7</v>
      </c>
      <c r="B4" s="242" t="s">
        <v>8</v>
      </c>
      <c r="C4" s="241" t="s">
        <v>6</v>
      </c>
    </row>
    <row r="5" spans="1:3" ht="32.450000000000003">
      <c r="A5" s="239" t="s">
        <v>9</v>
      </c>
      <c r="B5" s="242" t="s">
        <v>10</v>
      </c>
      <c r="C5" s="241" t="s">
        <v>6</v>
      </c>
    </row>
    <row r="6" spans="1:3" ht="32.450000000000003">
      <c r="A6" s="239" t="s">
        <v>11</v>
      </c>
      <c r="B6" s="242" t="s">
        <v>12</v>
      </c>
      <c r="C6" s="241" t="s">
        <v>6</v>
      </c>
    </row>
    <row r="7" spans="1:3" ht="32.450000000000003">
      <c r="A7" s="239" t="s">
        <v>13</v>
      </c>
      <c r="B7" s="242" t="s">
        <v>14</v>
      </c>
      <c r="C7" s="241" t="s">
        <v>6</v>
      </c>
    </row>
    <row r="8" spans="1:3" ht="32.450000000000003">
      <c r="A8" s="239" t="s">
        <v>15</v>
      </c>
      <c r="B8" s="242" t="s">
        <v>16</v>
      </c>
      <c r="C8" s="241" t="s">
        <v>6</v>
      </c>
    </row>
    <row r="9" spans="1:3" ht="32.450000000000003">
      <c r="A9" s="239" t="s">
        <v>17</v>
      </c>
      <c r="B9" s="242" t="s">
        <v>18</v>
      </c>
      <c r="C9" s="241" t="s">
        <v>6</v>
      </c>
    </row>
    <row r="10" spans="1:3" ht="16.149999999999999">
      <c r="A10" s="239" t="s">
        <v>19</v>
      </c>
      <c r="B10" s="242" t="s">
        <v>20</v>
      </c>
      <c r="C10" s="241" t="s">
        <v>21</v>
      </c>
    </row>
    <row r="11" spans="1:3" ht="16.149999999999999">
      <c r="A11" s="239" t="s">
        <v>22</v>
      </c>
      <c r="B11" s="240" t="s">
        <v>23</v>
      </c>
      <c r="C11" s="241" t="s">
        <v>21</v>
      </c>
    </row>
    <row r="12" spans="1:3" ht="16.149999999999999">
      <c r="A12" s="239" t="s">
        <v>24</v>
      </c>
      <c r="B12" s="242" t="s">
        <v>25</v>
      </c>
      <c r="C12" s="241" t="s">
        <v>21</v>
      </c>
    </row>
    <row r="13" spans="1:3" ht="32.450000000000003">
      <c r="A13" s="239" t="s">
        <v>26</v>
      </c>
      <c r="B13" s="243" t="s">
        <v>27</v>
      </c>
      <c r="C13" s="241" t="s">
        <v>6</v>
      </c>
    </row>
    <row r="14" spans="1:3" ht="32.450000000000003">
      <c r="A14" s="146" t="s">
        <v>28</v>
      </c>
      <c r="B14" s="244" t="s">
        <v>29</v>
      </c>
      <c r="C14" s="245" t="s">
        <v>6</v>
      </c>
    </row>
    <row r="15" spans="1:3" ht="32.450000000000003">
      <c r="A15" s="239" t="s">
        <v>30</v>
      </c>
      <c r="B15" s="246" t="s">
        <v>31</v>
      </c>
      <c r="C15" s="241" t="s">
        <v>6</v>
      </c>
    </row>
    <row r="16" spans="1:3" ht="32.450000000000003">
      <c r="A16" s="239" t="s">
        <v>32</v>
      </c>
      <c r="B16" s="242" t="s">
        <v>33</v>
      </c>
      <c r="C16" s="241" t="s">
        <v>6</v>
      </c>
    </row>
    <row r="17" spans="1:3" ht="32.450000000000003">
      <c r="A17" s="239" t="s">
        <v>34</v>
      </c>
      <c r="B17" s="242" t="s">
        <v>35</v>
      </c>
      <c r="C17" s="241" t="s">
        <v>6</v>
      </c>
    </row>
    <row r="18" spans="1:3" ht="32.450000000000003">
      <c r="A18" s="247" t="s">
        <v>36</v>
      </c>
      <c r="B18" s="242" t="s">
        <v>37</v>
      </c>
      <c r="C18" s="241" t="s">
        <v>38</v>
      </c>
    </row>
    <row r="19" spans="1:3" ht="32.450000000000003">
      <c r="A19" s="247" t="s">
        <v>39</v>
      </c>
      <c r="B19" s="248" t="s">
        <v>40</v>
      </c>
      <c r="C19" s="241" t="s">
        <v>38</v>
      </c>
    </row>
    <row r="20" spans="1:3" ht="32.450000000000003">
      <c r="A20" s="247" t="s">
        <v>41</v>
      </c>
      <c r="B20" s="248" t="s">
        <v>42</v>
      </c>
      <c r="C20" s="241" t="s">
        <v>38</v>
      </c>
    </row>
    <row r="21" spans="1:3" ht="32.450000000000003">
      <c r="A21" s="247" t="s">
        <v>43</v>
      </c>
      <c r="B21" s="240" t="s">
        <v>44</v>
      </c>
      <c r="C21" s="241" t="s">
        <v>38</v>
      </c>
    </row>
    <row r="22" spans="1:3" ht="32.450000000000003">
      <c r="A22" s="247" t="s">
        <v>45</v>
      </c>
      <c r="B22" s="248" t="s">
        <v>46</v>
      </c>
      <c r="C22" s="241" t="s">
        <v>38</v>
      </c>
    </row>
    <row r="23" spans="1:3" ht="32.450000000000003">
      <c r="A23" s="247" t="s">
        <v>47</v>
      </c>
      <c r="B23" s="248" t="s">
        <v>48</v>
      </c>
      <c r="C23" s="241" t="s">
        <v>38</v>
      </c>
    </row>
    <row r="24" spans="1:3" ht="32.450000000000003">
      <c r="A24" s="239" t="s">
        <v>49</v>
      </c>
      <c r="B24" s="248" t="s">
        <v>50</v>
      </c>
      <c r="C24" s="241" t="s">
        <v>38</v>
      </c>
    </row>
    <row r="25" spans="1:3" ht="32.450000000000003">
      <c r="A25" s="239" t="s">
        <v>51</v>
      </c>
      <c r="B25" s="242" t="s">
        <v>52</v>
      </c>
      <c r="C25" s="241" t="s">
        <v>6</v>
      </c>
    </row>
    <row r="26" spans="1:3" ht="32.450000000000003">
      <c r="A26" s="239" t="s">
        <v>53</v>
      </c>
      <c r="B26" s="242" t="s">
        <v>54</v>
      </c>
      <c r="C26" s="241" t="s">
        <v>6</v>
      </c>
    </row>
    <row r="27" spans="1:3" ht="32.450000000000003">
      <c r="A27" s="239" t="s">
        <v>55</v>
      </c>
      <c r="B27" s="242" t="s">
        <v>56</v>
      </c>
      <c r="C27" s="249" t="s">
        <v>6</v>
      </c>
    </row>
    <row r="28" spans="1:3" ht="97.15">
      <c r="A28" s="239" t="s">
        <v>57</v>
      </c>
      <c r="B28" s="250" t="s">
        <v>58</v>
      </c>
      <c r="C28" s="198" t="s">
        <v>59</v>
      </c>
    </row>
    <row r="29" spans="1:3" ht="97.15">
      <c r="A29" s="239" t="s">
        <v>60</v>
      </c>
      <c r="B29" s="251" t="s">
        <v>61</v>
      </c>
      <c r="C29" s="198" t="s">
        <v>59</v>
      </c>
    </row>
    <row r="30" spans="1:3" ht="97.15">
      <c r="A30" s="239" t="s">
        <v>62</v>
      </c>
      <c r="B30" s="252" t="s">
        <v>63</v>
      </c>
      <c r="C30" s="198" t="s">
        <v>59</v>
      </c>
    </row>
    <row r="31" spans="1:3" ht="97.15">
      <c r="A31" s="239" t="s">
        <v>64</v>
      </c>
      <c r="B31" s="252" t="s">
        <v>65</v>
      </c>
      <c r="C31" s="198" t="s">
        <v>59</v>
      </c>
    </row>
    <row r="32" spans="1:3" ht="16.149999999999999">
      <c r="A32" s="239" t="s">
        <v>66</v>
      </c>
      <c r="B32" s="242" t="s">
        <v>67</v>
      </c>
      <c r="C32" s="253" t="s">
        <v>68</v>
      </c>
    </row>
    <row r="33" spans="1:3" ht="16.149999999999999">
      <c r="A33" s="239" t="s">
        <v>69</v>
      </c>
      <c r="B33" s="242" t="s">
        <v>70</v>
      </c>
      <c r="C33" s="241" t="s">
        <v>68</v>
      </c>
    </row>
    <row r="34" spans="1:3" ht="32.450000000000003">
      <c r="A34" s="239" t="s">
        <v>71</v>
      </c>
      <c r="B34" s="242" t="s">
        <v>72</v>
      </c>
      <c r="C34" s="241" t="s">
        <v>68</v>
      </c>
    </row>
    <row r="35" spans="1:3" ht="16.149999999999999">
      <c r="A35" s="239" t="s">
        <v>73</v>
      </c>
      <c r="B35" s="242" t="s">
        <v>74</v>
      </c>
      <c r="C35" s="241" t="s">
        <v>68</v>
      </c>
    </row>
    <row r="36" spans="1:3" ht="32.450000000000003">
      <c r="A36" s="239" t="s">
        <v>75</v>
      </c>
      <c r="B36" s="242" t="s">
        <v>76</v>
      </c>
      <c r="C36" s="241" t="s">
        <v>68</v>
      </c>
    </row>
    <row r="37" spans="1:3" ht="32.450000000000003">
      <c r="A37" s="239" t="s">
        <v>77</v>
      </c>
      <c r="B37" s="242" t="s">
        <v>78</v>
      </c>
      <c r="C37" s="241" t="s">
        <v>68</v>
      </c>
    </row>
    <row r="38" spans="1:3" ht="32.450000000000003">
      <c r="A38" s="239" t="s">
        <v>79</v>
      </c>
      <c r="B38" s="242" t="s">
        <v>80</v>
      </c>
      <c r="C38" s="241" t="s">
        <v>68</v>
      </c>
    </row>
    <row r="39" spans="1:3" ht="32.450000000000003">
      <c r="A39" s="239" t="s">
        <v>81</v>
      </c>
      <c r="B39" s="242" t="s">
        <v>82</v>
      </c>
      <c r="C39" s="241" t="s">
        <v>68</v>
      </c>
    </row>
    <row r="40" spans="1:3" ht="32.450000000000003">
      <c r="A40" s="239" t="s">
        <v>83</v>
      </c>
      <c r="B40" s="242" t="s">
        <v>84</v>
      </c>
      <c r="C40" s="241" t="s">
        <v>68</v>
      </c>
    </row>
    <row r="41" spans="1:3" ht="32.450000000000003">
      <c r="A41" s="239" t="s">
        <v>85</v>
      </c>
      <c r="B41" s="242" t="s">
        <v>86</v>
      </c>
      <c r="C41" s="241" t="s">
        <v>68</v>
      </c>
    </row>
    <row r="42" spans="1:3" ht="32.450000000000003">
      <c r="A42" s="239" t="s">
        <v>87</v>
      </c>
      <c r="B42" s="242" t="s">
        <v>88</v>
      </c>
      <c r="C42" s="241" t="s">
        <v>68</v>
      </c>
    </row>
    <row r="43" spans="1:3" ht="32.450000000000003">
      <c r="A43" s="239" t="s">
        <v>89</v>
      </c>
      <c r="B43" s="242" t="s">
        <v>90</v>
      </c>
      <c r="C43" s="241" t="s">
        <v>68</v>
      </c>
    </row>
    <row r="44" spans="1:3" ht="32.450000000000003">
      <c r="A44" s="239" t="s">
        <v>91</v>
      </c>
      <c r="B44" s="242" t="s">
        <v>92</v>
      </c>
      <c r="C44" s="241" t="s">
        <v>68</v>
      </c>
    </row>
    <row r="45" spans="1:3" ht="32.450000000000003">
      <c r="A45" s="239" t="s">
        <v>93</v>
      </c>
      <c r="B45" s="242" t="s">
        <v>94</v>
      </c>
      <c r="C45" s="241" t="s">
        <v>68</v>
      </c>
    </row>
    <row r="46" spans="1:3" ht="145.9">
      <c r="A46" s="239" t="s">
        <v>95</v>
      </c>
      <c r="B46" s="242" t="s">
        <v>96</v>
      </c>
      <c r="C46" s="254" t="s">
        <v>97</v>
      </c>
    </row>
    <row r="47" spans="1:3" ht="145.5">
      <c r="A47" s="239" t="s">
        <v>98</v>
      </c>
      <c r="B47" s="242" t="s">
        <v>99</v>
      </c>
      <c r="C47" s="254" t="s">
        <v>100</v>
      </c>
    </row>
    <row r="48" spans="1:3" ht="145.5">
      <c r="A48" s="239" t="s">
        <v>101</v>
      </c>
      <c r="B48" s="242" t="s">
        <v>102</v>
      </c>
      <c r="C48" s="254" t="s">
        <v>100</v>
      </c>
    </row>
    <row r="49" spans="1:3" ht="145.9">
      <c r="A49" s="239" t="s">
        <v>103</v>
      </c>
      <c r="B49" s="242" t="s">
        <v>104</v>
      </c>
      <c r="C49" s="254" t="s">
        <v>100</v>
      </c>
    </row>
    <row r="50" spans="1:3" ht="145.5">
      <c r="A50" s="239" t="s">
        <v>105</v>
      </c>
      <c r="B50" s="242" t="s">
        <v>106</v>
      </c>
      <c r="C50" s="254" t="s">
        <v>100</v>
      </c>
    </row>
    <row r="51" spans="1:3" ht="145.5">
      <c r="A51" s="239" t="s">
        <v>107</v>
      </c>
      <c r="B51" s="242" t="s">
        <v>108</v>
      </c>
      <c r="C51" s="254" t="s">
        <v>109</v>
      </c>
    </row>
    <row r="52" spans="1:3" ht="145.9">
      <c r="A52" s="239" t="s">
        <v>110</v>
      </c>
      <c r="B52" s="242" t="s">
        <v>111</v>
      </c>
      <c r="C52" s="254" t="s">
        <v>100</v>
      </c>
    </row>
    <row r="53" spans="1:3" ht="32.450000000000003">
      <c r="A53" s="239" t="s">
        <v>112</v>
      </c>
      <c r="B53" s="242" t="s">
        <v>113</v>
      </c>
      <c r="C53" s="255" t="s">
        <v>114</v>
      </c>
    </row>
    <row r="54" spans="1:3" ht="32.450000000000003">
      <c r="A54" s="239" t="s">
        <v>115</v>
      </c>
      <c r="B54" s="242" t="s">
        <v>116</v>
      </c>
      <c r="C54" s="255" t="s">
        <v>114</v>
      </c>
    </row>
    <row r="55" spans="1:3" ht="32.450000000000003">
      <c r="A55" s="239" t="s">
        <v>117</v>
      </c>
      <c r="B55" s="242" t="s">
        <v>118</v>
      </c>
      <c r="C55" s="255" t="s">
        <v>119</v>
      </c>
    </row>
    <row r="56" spans="1:3" ht="32.450000000000003">
      <c r="A56" s="239" t="s">
        <v>120</v>
      </c>
      <c r="B56" s="242" t="s">
        <v>121</v>
      </c>
      <c r="C56" s="255" t="s">
        <v>119</v>
      </c>
    </row>
    <row r="57" spans="1:3" ht="32.450000000000003">
      <c r="A57" s="239" t="s">
        <v>122</v>
      </c>
      <c r="B57" s="242" t="s">
        <v>123</v>
      </c>
      <c r="C57" s="256" t="s">
        <v>124</v>
      </c>
    </row>
    <row r="58" spans="1:3" ht="32.450000000000003">
      <c r="A58" s="239" t="s">
        <v>125</v>
      </c>
      <c r="B58" s="257" t="s">
        <v>126</v>
      </c>
      <c r="C58" s="153" t="s">
        <v>127</v>
      </c>
    </row>
    <row r="59" spans="1:3" ht="32.450000000000003">
      <c r="A59" s="239" t="s">
        <v>128</v>
      </c>
      <c r="B59" s="257" t="s">
        <v>129</v>
      </c>
      <c r="C59" s="153" t="s">
        <v>127</v>
      </c>
    </row>
    <row r="60" spans="1:3" ht="32.450000000000003">
      <c r="A60" s="239" t="s">
        <v>130</v>
      </c>
      <c r="B60" s="257" t="s">
        <v>131</v>
      </c>
      <c r="C60" s="236" t="s">
        <v>132</v>
      </c>
    </row>
    <row r="61" spans="1:3" ht="32.450000000000003">
      <c r="A61" s="239" t="s">
        <v>133</v>
      </c>
      <c r="B61" s="257" t="s">
        <v>134</v>
      </c>
      <c r="C61" s="236" t="s">
        <v>132</v>
      </c>
    </row>
    <row r="62" spans="1:3" ht="48.6">
      <c r="A62" s="239" t="s">
        <v>135</v>
      </c>
      <c r="B62" s="257" t="s">
        <v>136</v>
      </c>
      <c r="C62" s="236" t="s">
        <v>132</v>
      </c>
    </row>
    <row r="63" spans="1:3" ht="32.450000000000003">
      <c r="A63" s="239" t="s">
        <v>137</v>
      </c>
      <c r="B63" s="257" t="s">
        <v>138</v>
      </c>
      <c r="C63" s="236" t="s">
        <v>132</v>
      </c>
    </row>
  </sheetData>
  <mergeCells count="1">
    <mergeCell ref="A1:C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01F20-33F3-4D03-ABC7-A8FFA885289B}">
  <dimension ref="A1:F8"/>
  <sheetViews>
    <sheetView workbookViewId="0">
      <selection activeCell="D14" sqref="D14"/>
    </sheetView>
  </sheetViews>
  <sheetFormatPr defaultRowHeight="14.45"/>
  <cols>
    <col min="2" max="2" width="18.5703125" customWidth="1"/>
    <col min="3" max="3" width="18.28515625" customWidth="1"/>
    <col min="4" max="4" width="18.140625" customWidth="1"/>
    <col min="5" max="5" width="18.42578125" customWidth="1"/>
    <col min="6" max="6" width="18.140625" customWidth="1"/>
  </cols>
  <sheetData>
    <row r="1" spans="1:6" ht="53.25" customHeight="1">
      <c r="A1" s="285" t="s">
        <v>221</v>
      </c>
      <c r="B1" s="285"/>
      <c r="C1" s="285"/>
      <c r="D1" s="285"/>
      <c r="E1" s="285"/>
      <c r="F1" s="285"/>
    </row>
    <row r="2" spans="1:6" ht="16.149999999999999">
      <c r="A2" s="45" t="s">
        <v>222</v>
      </c>
      <c r="B2" s="8" t="s">
        <v>223</v>
      </c>
      <c r="C2" s="8" t="s">
        <v>159</v>
      </c>
      <c r="D2" s="8" t="s">
        <v>224</v>
      </c>
      <c r="E2" s="8" t="s">
        <v>225</v>
      </c>
      <c r="F2" s="8" t="s">
        <v>226</v>
      </c>
    </row>
    <row r="3" spans="1:6" ht="16.149999999999999">
      <c r="A3" s="46">
        <v>2020</v>
      </c>
      <c r="B3" s="47">
        <v>81.24136810463888</v>
      </c>
      <c r="C3" s="47">
        <v>64.82878706329997</v>
      </c>
      <c r="D3" s="47">
        <v>112.6607357911503</v>
      </c>
      <c r="E3" s="47">
        <v>68.808042518804811</v>
      </c>
      <c r="F3" s="47">
        <v>127.63633120791903</v>
      </c>
    </row>
    <row r="4" spans="1:6" ht="16.149999999999999">
      <c r="A4" s="48">
        <v>2021</v>
      </c>
      <c r="B4" s="47">
        <v>49.419322955275511</v>
      </c>
      <c r="C4" s="47">
        <v>120.98384848355782</v>
      </c>
      <c r="D4" s="47">
        <v>149.00031186111784</v>
      </c>
      <c r="E4" s="47">
        <v>100.00440808904077</v>
      </c>
      <c r="F4" s="47">
        <v>194.75852685747518</v>
      </c>
    </row>
    <row r="5" spans="1:6" ht="16.149999999999999">
      <c r="A5" s="46">
        <v>2022</v>
      </c>
      <c r="B5" s="47">
        <v>34.126780991382986</v>
      </c>
      <c r="C5" s="47">
        <v>46.645133925581625</v>
      </c>
      <c r="D5" s="47">
        <v>72.706121855460225</v>
      </c>
      <c r="E5" s="47">
        <v>51.545815709041335</v>
      </c>
      <c r="F5" s="47">
        <v>102.41938559264324</v>
      </c>
    </row>
    <row r="6" spans="1:6" ht="16.149999999999999">
      <c r="A6" s="48">
        <v>2023</v>
      </c>
      <c r="B6" s="47">
        <v>8.3682008368200833</v>
      </c>
      <c r="C6" s="47">
        <v>46.302027290819581</v>
      </c>
      <c r="D6" s="47">
        <v>142.50330811250976</v>
      </c>
      <c r="E6" s="47">
        <v>49.851613556523162</v>
      </c>
      <c r="F6" s="47">
        <v>72.932764151761347</v>
      </c>
    </row>
    <row r="7" spans="1:6" ht="16.149999999999999">
      <c r="A7" s="15" t="s">
        <v>192</v>
      </c>
      <c r="B7" s="5"/>
      <c r="C7" s="5"/>
      <c r="D7" s="5"/>
      <c r="E7" s="5"/>
      <c r="F7" s="5"/>
    </row>
    <row r="8" spans="1:6">
      <c r="A8" s="7" t="s">
        <v>227</v>
      </c>
    </row>
  </sheetData>
  <mergeCells count="1">
    <mergeCell ref="A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98F6D-C81B-4261-864F-8A118EFC6BEF}">
  <dimension ref="A1:G11"/>
  <sheetViews>
    <sheetView workbookViewId="0">
      <selection activeCell="D3" sqref="D3"/>
    </sheetView>
  </sheetViews>
  <sheetFormatPr defaultRowHeight="14.45"/>
  <cols>
    <col min="1" max="1" width="27.5703125" customWidth="1"/>
    <col min="2" max="7" width="15.28515625" customWidth="1"/>
  </cols>
  <sheetData>
    <row r="1" spans="1:7" ht="36.75" customHeight="1">
      <c r="A1" s="289" t="s">
        <v>228</v>
      </c>
      <c r="B1" s="289"/>
      <c r="C1" s="289"/>
      <c r="D1" s="289"/>
      <c r="E1" s="289"/>
      <c r="F1" s="289"/>
      <c r="G1" s="289"/>
    </row>
    <row r="2" spans="1:7" ht="16.149999999999999">
      <c r="A2" s="23" t="s">
        <v>203</v>
      </c>
      <c r="B2" s="23" t="s">
        <v>142</v>
      </c>
      <c r="C2" s="49" t="s">
        <v>223</v>
      </c>
      <c r="D2" s="49" t="s">
        <v>159</v>
      </c>
      <c r="E2" s="49" t="s">
        <v>224</v>
      </c>
      <c r="F2" s="49" t="s">
        <v>225</v>
      </c>
      <c r="G2" s="49" t="s">
        <v>226</v>
      </c>
    </row>
    <row r="3" spans="1:7" ht="16.149999999999999">
      <c r="A3" s="37" t="s">
        <v>207</v>
      </c>
      <c r="B3" s="50">
        <v>50.940727782134552</v>
      </c>
      <c r="C3" s="50">
        <v>8.3682008368200833</v>
      </c>
      <c r="D3" s="50">
        <v>46.302027290819581</v>
      </c>
      <c r="E3" s="50">
        <v>142.50330811250976</v>
      </c>
      <c r="F3" s="50">
        <v>49.851613556523162</v>
      </c>
      <c r="G3" s="51">
        <v>72.932764151761347</v>
      </c>
    </row>
    <row r="4" spans="1:7" ht="16.149999999999999">
      <c r="A4" s="39" t="s">
        <v>208</v>
      </c>
      <c r="B4" s="52">
        <v>69.377678700348298</v>
      </c>
      <c r="C4" s="52">
        <v>0</v>
      </c>
      <c r="D4" s="57">
        <v>139.19352117428716</v>
      </c>
      <c r="E4" s="52">
        <v>140.03896736483196</v>
      </c>
      <c r="F4" s="52">
        <v>58.176919072843624</v>
      </c>
      <c r="G4" s="53">
        <v>77.57199650926016</v>
      </c>
    </row>
    <row r="5" spans="1:7" ht="16.149999999999999">
      <c r="A5" s="39" t="s">
        <v>209</v>
      </c>
      <c r="B5" s="52">
        <v>55.924909780170992</v>
      </c>
      <c r="C5" s="52">
        <v>0</v>
      </c>
      <c r="D5" s="52">
        <v>69.075000908881591</v>
      </c>
      <c r="E5" s="52">
        <v>136.85239491691104</v>
      </c>
      <c r="F5" s="52">
        <v>53.531273384590158</v>
      </c>
      <c r="G5" s="53">
        <v>74.94955318535601</v>
      </c>
    </row>
    <row r="6" spans="1:7" ht="16.149999999999999">
      <c r="A6" s="39" t="s">
        <v>210</v>
      </c>
      <c r="B6" s="52">
        <v>46.896643111369691</v>
      </c>
      <c r="C6" s="52">
        <v>0</v>
      </c>
      <c r="D6" s="52">
        <v>42.951867063971434</v>
      </c>
      <c r="E6" s="52">
        <v>0</v>
      </c>
      <c r="F6" s="52">
        <v>43.533170235101792</v>
      </c>
      <c r="G6" s="53">
        <v>78.829727787977973</v>
      </c>
    </row>
    <row r="7" spans="1:7" ht="16.149999999999999">
      <c r="A7" s="39" t="s">
        <v>211</v>
      </c>
      <c r="B7" s="52">
        <v>36.083209559533103</v>
      </c>
      <c r="C7" s="52">
        <v>99.108027750247771</v>
      </c>
      <c r="D7" s="52">
        <v>35.594061093040601</v>
      </c>
      <c r="E7" s="52">
        <v>169.30022573363431</v>
      </c>
      <c r="F7" s="52">
        <v>35.531047028893845</v>
      </c>
      <c r="G7" s="53">
        <v>33.287101248266296</v>
      </c>
    </row>
    <row r="8" spans="1:7" ht="16.149999999999999">
      <c r="A8" s="39" t="s">
        <v>212</v>
      </c>
      <c r="B8" s="52">
        <v>53.064707989333996</v>
      </c>
      <c r="C8" s="52">
        <v>0</v>
      </c>
      <c r="D8" s="52">
        <v>48.285852245292126</v>
      </c>
      <c r="E8" s="52">
        <v>191.61166702150308</v>
      </c>
      <c r="F8" s="52">
        <v>49.420020756408718</v>
      </c>
      <c r="G8" s="53">
        <v>71.050251905438571</v>
      </c>
    </row>
    <row r="9" spans="1:7" ht="16.149999999999999">
      <c r="A9" s="4" t="s">
        <v>192</v>
      </c>
      <c r="B9" s="5"/>
      <c r="C9" s="5"/>
      <c r="D9" s="5"/>
      <c r="E9" s="5"/>
      <c r="F9" s="5"/>
      <c r="G9" s="5"/>
    </row>
    <row r="10" spans="1:7" ht="16.149999999999999">
      <c r="A10" s="54" t="s">
        <v>229</v>
      </c>
      <c r="B10" s="5"/>
      <c r="C10" s="5"/>
      <c r="D10" s="5"/>
      <c r="E10" s="5"/>
      <c r="F10" s="55"/>
      <c r="G10" s="5"/>
    </row>
    <row r="11" spans="1:7" ht="16.149999999999999">
      <c r="A11" s="56" t="s">
        <v>201</v>
      </c>
      <c r="B11" s="5"/>
      <c r="C11" s="5"/>
      <c r="D11" s="5"/>
      <c r="E11" s="5"/>
      <c r="F11" s="5"/>
      <c r="G11" s="5"/>
    </row>
  </sheetData>
  <mergeCells count="1">
    <mergeCell ref="A1:G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01633-120B-4C38-A2D0-9D6F7EAA4A4B}">
  <dimension ref="A1:D28"/>
  <sheetViews>
    <sheetView topLeftCell="A16" workbookViewId="0">
      <selection activeCell="C15" sqref="C15"/>
    </sheetView>
  </sheetViews>
  <sheetFormatPr defaultRowHeight="14.45"/>
  <cols>
    <col min="1" max="1" width="46.85546875" customWidth="1"/>
    <col min="2" max="2" width="36.7109375" customWidth="1"/>
    <col min="3" max="3" width="27.5703125" customWidth="1"/>
    <col min="4" max="4" width="36.7109375" customWidth="1"/>
  </cols>
  <sheetData>
    <row r="1" spans="1:4" ht="51.75" customHeight="1">
      <c r="A1" s="285" t="s">
        <v>230</v>
      </c>
      <c r="B1" s="285"/>
      <c r="C1" s="285"/>
      <c r="D1" s="285"/>
    </row>
    <row r="2" spans="1:4" ht="16.149999999999999">
      <c r="A2" s="291" t="s">
        <v>231</v>
      </c>
      <c r="B2" s="301" t="s">
        <v>141</v>
      </c>
      <c r="C2" s="301"/>
      <c r="D2" s="301"/>
    </row>
    <row r="3" spans="1:4" ht="16.149999999999999">
      <c r="A3" s="291"/>
      <c r="B3" s="58" t="s">
        <v>204</v>
      </c>
      <c r="C3" s="58" t="s">
        <v>205</v>
      </c>
      <c r="D3" s="58" t="s">
        <v>206</v>
      </c>
    </row>
    <row r="4" spans="1:4" ht="16.149999999999999">
      <c r="A4" s="59" t="s">
        <v>142</v>
      </c>
      <c r="B4" s="60">
        <v>68.474051123160336</v>
      </c>
      <c r="C4" s="60">
        <v>28.427575522850503</v>
      </c>
      <c r="D4" s="60">
        <v>3.0983733539891558</v>
      </c>
    </row>
    <row r="5" spans="1:4" ht="16.149999999999999">
      <c r="A5" s="61" t="s">
        <v>215</v>
      </c>
      <c r="B5" s="62">
        <v>83.333333333333329</v>
      </c>
      <c r="C5" s="62">
        <v>16.666666666666668</v>
      </c>
      <c r="D5" s="62">
        <v>0</v>
      </c>
    </row>
    <row r="6" spans="1:4" ht="16.149999999999999">
      <c r="A6" s="61" t="s">
        <v>216</v>
      </c>
      <c r="B6" s="62">
        <v>73.451327433628322</v>
      </c>
      <c r="C6" s="62">
        <v>23.893805309734514</v>
      </c>
      <c r="D6" s="62">
        <v>2.6548672566371683</v>
      </c>
    </row>
    <row r="7" spans="1:4" ht="16.149999999999999">
      <c r="A7" s="61" t="s">
        <v>232</v>
      </c>
      <c r="B7" s="62">
        <v>67.282321899736147</v>
      </c>
      <c r="C7" s="62">
        <v>29.155672823218996</v>
      </c>
      <c r="D7" s="62">
        <v>3.5620052770448547</v>
      </c>
    </row>
    <row r="8" spans="1:4" ht="16.149999999999999">
      <c r="A8" s="61" t="s">
        <v>233</v>
      </c>
      <c r="B8" s="62">
        <v>70.357142857142861</v>
      </c>
      <c r="C8" s="62">
        <v>26.785714285714285</v>
      </c>
      <c r="D8" s="62">
        <v>2.8571428571428572</v>
      </c>
    </row>
    <row r="9" spans="1:4" ht="16.149999999999999">
      <c r="A9" s="61" t="s">
        <v>234</v>
      </c>
      <c r="B9" s="62">
        <v>64.566929133858267</v>
      </c>
      <c r="C9" s="62">
        <v>33.85826771653543</v>
      </c>
      <c r="D9" s="62">
        <v>1.5748031496062993</v>
      </c>
    </row>
    <row r="10" spans="1:4" ht="16.149999999999999">
      <c r="A10" s="61" t="s">
        <v>235</v>
      </c>
      <c r="B10" s="62">
        <v>100</v>
      </c>
      <c r="C10" s="62">
        <v>0</v>
      </c>
      <c r="D10" s="62">
        <v>0</v>
      </c>
    </row>
    <row r="11" spans="1:4">
      <c r="A11" s="4" t="s">
        <v>236</v>
      </c>
      <c r="B11" s="4"/>
      <c r="C11" s="4"/>
      <c r="D11" s="4"/>
    </row>
    <row r="12" spans="1:4" ht="42.6" customHeight="1">
      <c r="A12" s="300" t="s">
        <v>237</v>
      </c>
      <c r="B12" s="300"/>
      <c r="C12" s="300"/>
      <c r="D12" s="300"/>
    </row>
    <row r="13" spans="1:4">
      <c r="A13" s="64" t="s">
        <v>201</v>
      </c>
      <c r="B13" s="64"/>
      <c r="C13" s="64"/>
      <c r="D13" s="64"/>
    </row>
    <row r="14" spans="1:4" ht="16.149999999999999">
      <c r="A14" s="5"/>
      <c r="B14" s="5"/>
      <c r="C14" s="5"/>
      <c r="D14" s="5"/>
    </row>
    <row r="15" spans="1:4" ht="16.149999999999999">
      <c r="A15" s="5"/>
      <c r="B15" s="5"/>
      <c r="C15" s="5"/>
      <c r="D15" s="5"/>
    </row>
    <row r="16" spans="1:4" ht="16.149999999999999">
      <c r="A16" s="5"/>
      <c r="B16" s="5"/>
      <c r="C16" s="5"/>
      <c r="D16" s="5"/>
    </row>
    <row r="17" spans="1:4" ht="43.5" customHeight="1">
      <c r="A17" s="285" t="s">
        <v>238</v>
      </c>
      <c r="B17" s="285"/>
      <c r="C17" s="285"/>
      <c r="D17" s="285"/>
    </row>
    <row r="18" spans="1:4" ht="16.149999999999999">
      <c r="A18" s="291" t="s">
        <v>231</v>
      </c>
      <c r="B18" s="301" t="s">
        <v>141</v>
      </c>
      <c r="C18" s="301"/>
      <c r="D18" s="301"/>
    </row>
    <row r="19" spans="1:4" ht="16.149999999999999">
      <c r="A19" s="291"/>
      <c r="B19" s="58" t="s">
        <v>204</v>
      </c>
      <c r="C19" s="58" t="s">
        <v>205</v>
      </c>
      <c r="D19" s="58" t="s">
        <v>206</v>
      </c>
    </row>
    <row r="20" spans="1:4" ht="16.149999999999999">
      <c r="A20" s="59" t="s">
        <v>142</v>
      </c>
      <c r="B20" s="60">
        <v>67.518248175182478</v>
      </c>
      <c r="C20" s="60">
        <v>29.562043795620436</v>
      </c>
      <c r="D20" s="60">
        <v>2.9197080291970803</v>
      </c>
    </row>
    <row r="21" spans="1:4" ht="16.149999999999999">
      <c r="A21" s="61" t="s">
        <v>215</v>
      </c>
      <c r="B21" s="62">
        <v>91.666666666666671</v>
      </c>
      <c r="C21" s="62">
        <v>8.3333333333333339</v>
      </c>
      <c r="D21" s="62">
        <v>0</v>
      </c>
    </row>
    <row r="22" spans="1:4" ht="16.149999999999999">
      <c r="A22" s="61" t="s">
        <v>216</v>
      </c>
      <c r="B22" s="62">
        <v>72.5</v>
      </c>
      <c r="C22" s="62">
        <v>25</v>
      </c>
      <c r="D22" s="62">
        <v>2.5</v>
      </c>
    </row>
    <row r="23" spans="1:4" ht="16.149999999999999">
      <c r="A23" s="61" t="s">
        <v>232</v>
      </c>
      <c r="B23" s="62">
        <v>65.70743405275779</v>
      </c>
      <c r="C23" s="62">
        <v>31.055155875299761</v>
      </c>
      <c r="D23" s="62">
        <v>3.2374100719424459</v>
      </c>
    </row>
    <row r="24" spans="1:4" ht="16.149999999999999">
      <c r="A24" s="61" t="s">
        <v>233</v>
      </c>
      <c r="B24" s="62">
        <v>70.181818181818187</v>
      </c>
      <c r="C24" s="62">
        <v>26.90909090909091</v>
      </c>
      <c r="D24" s="62">
        <v>2.9090909090909092</v>
      </c>
    </row>
    <row r="25" spans="1:4" ht="16.149999999999999">
      <c r="A25" s="61" t="s">
        <v>234</v>
      </c>
      <c r="B25" s="62">
        <v>66.141732283464563</v>
      </c>
      <c r="C25" s="62">
        <v>32.283464566929133</v>
      </c>
      <c r="D25" s="62">
        <v>1.5748031496062993</v>
      </c>
    </row>
    <row r="26" spans="1:4" ht="16.149999999999999">
      <c r="A26" s="61" t="s">
        <v>235</v>
      </c>
      <c r="B26" s="62">
        <v>100</v>
      </c>
      <c r="C26" s="62">
        <v>0</v>
      </c>
      <c r="D26" s="62">
        <v>0</v>
      </c>
    </row>
    <row r="27" spans="1:4">
      <c r="A27" s="4" t="s">
        <v>236</v>
      </c>
      <c r="B27" s="4"/>
      <c r="C27" s="4"/>
      <c r="D27" s="4"/>
    </row>
    <row r="28" spans="1:4" ht="39.6" customHeight="1">
      <c r="A28" s="300" t="s">
        <v>239</v>
      </c>
      <c r="B28" s="300"/>
      <c r="C28" s="300"/>
      <c r="D28" s="300"/>
    </row>
  </sheetData>
  <mergeCells count="8">
    <mergeCell ref="A28:D28"/>
    <mergeCell ref="A1:D1"/>
    <mergeCell ref="A2:A3"/>
    <mergeCell ref="B2:D2"/>
    <mergeCell ref="A12:D12"/>
    <mergeCell ref="A17:D17"/>
    <mergeCell ref="A18:A19"/>
    <mergeCell ref="B18:D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49890-6C6E-45C7-8DDD-0399FD47020D}">
  <dimension ref="A1:E11"/>
  <sheetViews>
    <sheetView workbookViewId="0">
      <selection activeCell="A18" sqref="A18"/>
    </sheetView>
  </sheetViews>
  <sheetFormatPr defaultRowHeight="14.45"/>
  <cols>
    <col min="1" max="1" width="36.7109375" customWidth="1"/>
    <col min="2" max="2" width="13.5703125" customWidth="1"/>
    <col min="3" max="3" width="27.7109375" customWidth="1"/>
    <col min="4" max="4" width="13.5703125" customWidth="1"/>
    <col min="5" max="5" width="33.28515625" customWidth="1"/>
  </cols>
  <sheetData>
    <row r="1" spans="1:5" ht="68.25" customHeight="1">
      <c r="A1" s="285" t="s">
        <v>240</v>
      </c>
      <c r="B1" s="285"/>
      <c r="C1" s="285"/>
      <c r="D1" s="285"/>
      <c r="E1" s="285"/>
    </row>
    <row r="2" spans="1:5" ht="16.149999999999999">
      <c r="A2" s="286" t="s">
        <v>203</v>
      </c>
      <c r="B2" s="286" t="s">
        <v>241</v>
      </c>
      <c r="C2" s="286"/>
      <c r="D2" s="286" t="s">
        <v>242</v>
      </c>
      <c r="E2" s="286"/>
    </row>
    <row r="3" spans="1:5" ht="32.450000000000003">
      <c r="A3" s="286"/>
      <c r="B3" s="45" t="s">
        <v>142</v>
      </c>
      <c r="C3" s="45" t="s">
        <v>243</v>
      </c>
      <c r="D3" s="45" t="s">
        <v>142</v>
      </c>
      <c r="E3" s="45" t="s">
        <v>243</v>
      </c>
    </row>
    <row r="4" spans="1:5" ht="16.149999999999999">
      <c r="A4" s="48" t="s">
        <v>207</v>
      </c>
      <c r="B4" s="66">
        <v>20055</v>
      </c>
      <c r="C4" s="67">
        <v>17.39</v>
      </c>
      <c r="D4" s="68">
        <v>7161</v>
      </c>
      <c r="E4" s="67">
        <v>6.69</v>
      </c>
    </row>
    <row r="5" spans="1:5" ht="16.149999999999999">
      <c r="A5" s="69" t="s">
        <v>208</v>
      </c>
      <c r="B5" s="70">
        <v>927</v>
      </c>
      <c r="C5" s="71">
        <v>13.19</v>
      </c>
      <c r="D5" s="72">
        <v>935</v>
      </c>
      <c r="E5" s="71">
        <v>13.15</v>
      </c>
    </row>
    <row r="6" spans="1:5" ht="16.149999999999999">
      <c r="A6" s="69" t="s">
        <v>209</v>
      </c>
      <c r="B6" s="70">
        <v>4471</v>
      </c>
      <c r="C6" s="71">
        <v>15.57</v>
      </c>
      <c r="D6" s="72">
        <v>2192</v>
      </c>
      <c r="E6" s="71">
        <v>7.91</v>
      </c>
    </row>
    <row r="7" spans="1:5" ht="16.149999999999999">
      <c r="A7" s="69" t="s">
        <v>244</v>
      </c>
      <c r="B7" s="70">
        <v>9698</v>
      </c>
      <c r="C7" s="71">
        <v>18.27</v>
      </c>
      <c r="D7" s="72">
        <v>2375</v>
      </c>
      <c r="E7" s="71">
        <v>4.97</v>
      </c>
    </row>
    <row r="8" spans="1:5" ht="16.149999999999999">
      <c r="A8" s="69" t="s">
        <v>211</v>
      </c>
      <c r="B8" s="70">
        <v>3554</v>
      </c>
      <c r="C8" s="71">
        <v>19.47</v>
      </c>
      <c r="D8" s="72">
        <v>1069</v>
      </c>
      <c r="E8" s="71">
        <v>6.75</v>
      </c>
    </row>
    <row r="9" spans="1:5" ht="16.149999999999999">
      <c r="A9" s="69" t="s">
        <v>212</v>
      </c>
      <c r="B9" s="70">
        <v>1405</v>
      </c>
      <c r="C9" s="71">
        <v>17.420000000000002</v>
      </c>
      <c r="D9" s="72">
        <v>590</v>
      </c>
      <c r="E9" s="71">
        <v>7.51</v>
      </c>
    </row>
    <row r="10" spans="1:5">
      <c r="A10" s="284" t="s">
        <v>236</v>
      </c>
      <c r="B10" s="284"/>
      <c r="C10" s="284"/>
      <c r="D10" s="284"/>
      <c r="E10" s="284"/>
    </row>
    <row r="11" spans="1:5">
      <c r="A11" s="284" t="s">
        <v>245</v>
      </c>
      <c r="B11" s="284"/>
      <c r="C11" s="284"/>
      <c r="D11" s="284"/>
      <c r="E11" s="284"/>
    </row>
  </sheetData>
  <mergeCells count="6">
    <mergeCell ref="A11:E11"/>
    <mergeCell ref="A1:E1"/>
    <mergeCell ref="A2:A3"/>
    <mergeCell ref="B2:C2"/>
    <mergeCell ref="D2:E2"/>
    <mergeCell ref="A10:E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F2AAF-52B0-4E5B-BC5F-482036E694F6}">
  <dimension ref="A1:E12"/>
  <sheetViews>
    <sheetView workbookViewId="0">
      <selection activeCell="D11" sqref="D11"/>
    </sheetView>
  </sheetViews>
  <sheetFormatPr defaultRowHeight="14.45"/>
  <cols>
    <col min="1" max="1" width="27.7109375" customWidth="1"/>
    <col min="2" max="2" width="13.28515625" customWidth="1"/>
    <col min="3" max="3" width="30.140625" customWidth="1"/>
    <col min="4" max="4" width="14.28515625" customWidth="1"/>
    <col min="5" max="5" width="30.140625" customWidth="1"/>
  </cols>
  <sheetData>
    <row r="1" spans="1:5" ht="47.25" customHeight="1">
      <c r="A1" s="285" t="s">
        <v>246</v>
      </c>
      <c r="B1" s="285"/>
      <c r="C1" s="285"/>
      <c r="D1" s="285"/>
      <c r="E1" s="285"/>
    </row>
    <row r="2" spans="1:5" ht="16.149999999999999">
      <c r="A2" s="286" t="s">
        <v>247</v>
      </c>
      <c r="B2" s="286" t="s">
        <v>241</v>
      </c>
      <c r="C2" s="286"/>
      <c r="D2" s="286" t="s">
        <v>242</v>
      </c>
      <c r="E2" s="286"/>
    </row>
    <row r="3" spans="1:5" ht="32.450000000000003">
      <c r="A3" s="286"/>
      <c r="B3" s="45" t="s">
        <v>142</v>
      </c>
      <c r="C3" s="45" t="s">
        <v>243</v>
      </c>
      <c r="D3" s="45" t="s">
        <v>142</v>
      </c>
      <c r="E3" s="45" t="s">
        <v>243</v>
      </c>
    </row>
    <row r="4" spans="1:5" ht="16.149999999999999">
      <c r="A4" s="69" t="s">
        <v>216</v>
      </c>
      <c r="B4" s="73">
        <v>1</v>
      </c>
      <c r="C4" s="74">
        <v>1.2999999999999999E-3</v>
      </c>
      <c r="D4" s="75">
        <v>0</v>
      </c>
      <c r="E4" s="74">
        <v>0</v>
      </c>
    </row>
    <row r="5" spans="1:5" ht="16.149999999999999">
      <c r="A5" s="76" t="s">
        <v>248</v>
      </c>
      <c r="B5" s="77">
        <v>21</v>
      </c>
      <c r="C5" s="78">
        <v>2.75E-2</v>
      </c>
      <c r="D5" s="79">
        <v>28</v>
      </c>
      <c r="E5" s="78">
        <v>3.6600000000000001E-2</v>
      </c>
    </row>
    <row r="6" spans="1:5" ht="16.149999999999999">
      <c r="A6" s="39" t="s">
        <v>249</v>
      </c>
      <c r="B6" s="80">
        <v>121</v>
      </c>
      <c r="C6" s="81">
        <v>0.15840000000000001</v>
      </c>
      <c r="D6" s="82">
        <v>175</v>
      </c>
      <c r="E6" s="81">
        <v>0.22900000000000001</v>
      </c>
    </row>
    <row r="7" spans="1:5" ht="16.149999999999999">
      <c r="A7" s="39" t="s">
        <v>218</v>
      </c>
      <c r="B7" s="80">
        <v>1175</v>
      </c>
      <c r="C7" s="81">
        <v>1.5378000000000001</v>
      </c>
      <c r="D7" s="82">
        <v>942</v>
      </c>
      <c r="E7" s="81">
        <v>1.2327999999999999</v>
      </c>
    </row>
    <row r="8" spans="1:5" ht="16.149999999999999">
      <c r="A8" s="39" t="s">
        <v>234</v>
      </c>
      <c r="B8" s="80">
        <v>2987</v>
      </c>
      <c r="C8" s="81">
        <v>3.9091999999999998</v>
      </c>
      <c r="D8" s="82">
        <v>1509</v>
      </c>
      <c r="E8" s="81">
        <v>1.9749000000000001</v>
      </c>
    </row>
    <row r="9" spans="1:5" ht="16.149999999999999">
      <c r="A9" s="39" t="s">
        <v>250</v>
      </c>
      <c r="B9" s="80">
        <v>4446</v>
      </c>
      <c r="C9" s="81">
        <v>5.8186</v>
      </c>
      <c r="D9" s="82">
        <v>1482</v>
      </c>
      <c r="E9" s="81">
        <v>1.9395</v>
      </c>
    </row>
    <row r="10" spans="1:5" ht="16.149999999999999">
      <c r="A10" s="39" t="s">
        <v>251</v>
      </c>
      <c r="B10" s="80">
        <v>4496</v>
      </c>
      <c r="C10" s="81">
        <v>5.8840000000000003</v>
      </c>
      <c r="D10" s="82">
        <v>1353</v>
      </c>
      <c r="E10" s="81">
        <v>1.7706999999999999</v>
      </c>
    </row>
    <row r="11" spans="1:5" ht="16.149999999999999">
      <c r="A11" s="39" t="s">
        <v>252</v>
      </c>
      <c r="B11" s="80">
        <v>6808</v>
      </c>
      <c r="C11" s="81">
        <v>8.9098000000000006</v>
      </c>
      <c r="D11" s="82">
        <v>1672</v>
      </c>
      <c r="E11" s="81">
        <v>2.1882000000000001</v>
      </c>
    </row>
    <row r="12" spans="1:5" ht="16.149999999999999">
      <c r="A12" s="15" t="s">
        <v>236</v>
      </c>
      <c r="B12" s="15"/>
      <c r="C12" s="5"/>
      <c r="D12" s="5"/>
      <c r="E12" s="5"/>
    </row>
  </sheetData>
  <mergeCells count="4">
    <mergeCell ref="A1:E1"/>
    <mergeCell ref="A2:A3"/>
    <mergeCell ref="B2:C2"/>
    <mergeCell ref="D2:E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7D89-77EF-4A8E-9B92-B6EA419EFA2D}">
  <dimension ref="A1:E9"/>
  <sheetViews>
    <sheetView workbookViewId="0">
      <selection activeCell="B7" sqref="B7"/>
    </sheetView>
  </sheetViews>
  <sheetFormatPr defaultRowHeight="14.45"/>
  <cols>
    <col min="1" max="1" width="28.28515625" customWidth="1"/>
    <col min="2" max="3" width="36.85546875" customWidth="1"/>
  </cols>
  <sheetData>
    <row r="1" spans="1:5" ht="60" customHeight="1">
      <c r="A1" s="302" t="s">
        <v>253</v>
      </c>
      <c r="B1" s="303"/>
      <c r="C1" s="303"/>
    </row>
    <row r="2" spans="1:5" ht="16.149999999999999">
      <c r="A2" s="58" t="s">
        <v>158</v>
      </c>
      <c r="B2" s="58" t="s">
        <v>254</v>
      </c>
      <c r="C2" s="58" t="s">
        <v>255</v>
      </c>
    </row>
    <row r="3" spans="1:5" ht="16.149999999999999">
      <c r="A3" s="61" t="s">
        <v>223</v>
      </c>
      <c r="B3" s="83">
        <v>0.58920457382533575</v>
      </c>
      <c r="C3" s="83">
        <v>0.48875855327468232</v>
      </c>
    </row>
    <row r="4" spans="1:5" ht="16.149999999999999">
      <c r="A4" s="61" t="s">
        <v>159</v>
      </c>
      <c r="B4" s="83">
        <v>57.197782992959503</v>
      </c>
      <c r="C4" s="83">
        <v>40.273704789833822</v>
      </c>
    </row>
    <row r="5" spans="1:5" ht="16.149999999999999">
      <c r="A5" s="61" t="s">
        <v>224</v>
      </c>
      <c r="B5" s="83">
        <v>0.16977080940730013</v>
      </c>
      <c r="C5" s="83">
        <v>0.53065214355536938</v>
      </c>
    </row>
    <row r="6" spans="1:5" ht="16.149999999999999">
      <c r="A6" s="61" t="s">
        <v>225</v>
      </c>
      <c r="B6" s="83">
        <v>33.215159534628249</v>
      </c>
      <c r="C6" s="83">
        <v>48.093841642228739</v>
      </c>
      <c r="E6" s="262"/>
    </row>
    <row r="7" spans="1:5" ht="16.149999999999999">
      <c r="A7" s="61" t="s">
        <v>226</v>
      </c>
      <c r="B7" s="83">
        <v>8.8280820891796079</v>
      </c>
      <c r="C7" s="83">
        <v>8.6999022482893462</v>
      </c>
    </row>
    <row r="8" spans="1:5" ht="16.149999999999999">
      <c r="A8" s="15" t="s">
        <v>236</v>
      </c>
      <c r="B8" s="84"/>
      <c r="C8" s="5"/>
    </row>
    <row r="9" spans="1:5">
      <c r="A9" s="15" t="s">
        <v>256</v>
      </c>
    </row>
  </sheetData>
  <mergeCells count="1">
    <mergeCell ref="A1:C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B26FF-5B7E-4A69-947C-1B006532F325}">
  <dimension ref="A1:H19"/>
  <sheetViews>
    <sheetView workbookViewId="0">
      <selection activeCell="A4" sqref="A4"/>
    </sheetView>
  </sheetViews>
  <sheetFormatPr defaultRowHeight="14.45"/>
  <cols>
    <col min="1" max="1" width="13.42578125" customWidth="1"/>
    <col min="2" max="2" width="18.28515625" customWidth="1"/>
  </cols>
  <sheetData>
    <row r="1" spans="1:3" ht="22.9" customHeight="1">
      <c r="A1" s="87" t="s">
        <v>257</v>
      </c>
      <c r="B1" s="87"/>
    </row>
    <row r="2" spans="1:3">
      <c r="A2" s="86"/>
      <c r="B2" s="86"/>
    </row>
    <row r="3" spans="1:3" ht="16.149999999999999">
      <c r="A3" s="88" t="s">
        <v>222</v>
      </c>
      <c r="B3" s="89" t="s">
        <v>142</v>
      </c>
    </row>
    <row r="4" spans="1:3" ht="15.75">
      <c r="A4" s="275">
        <v>2023</v>
      </c>
      <c r="B4" s="220">
        <v>79283</v>
      </c>
    </row>
    <row r="5" spans="1:3" ht="16.149999999999999">
      <c r="A5" s="90">
        <v>2022</v>
      </c>
      <c r="B5" s="219">
        <v>56790</v>
      </c>
    </row>
    <row r="6" spans="1:3" ht="16.149999999999999">
      <c r="A6" s="90">
        <v>2021</v>
      </c>
      <c r="B6" s="219">
        <v>50123</v>
      </c>
    </row>
    <row r="7" spans="1:3" ht="16.149999999999999">
      <c r="A7" s="90">
        <v>2020</v>
      </c>
      <c r="B7" s="219">
        <v>42714</v>
      </c>
    </row>
    <row r="8" spans="1:3" ht="16.149999999999999">
      <c r="A8" s="90">
        <v>2019</v>
      </c>
      <c r="B8" s="219">
        <v>54360</v>
      </c>
    </row>
    <row r="9" spans="1:3" ht="16.149999999999999">
      <c r="A9" s="90">
        <v>2018</v>
      </c>
      <c r="B9" s="219">
        <v>38939</v>
      </c>
    </row>
    <row r="10" spans="1:3" ht="16.149999999999999">
      <c r="A10" s="90">
        <v>2017</v>
      </c>
      <c r="B10" s="219">
        <v>29686</v>
      </c>
    </row>
    <row r="11" spans="1:3" ht="16.149999999999999">
      <c r="A11" s="90">
        <v>2016</v>
      </c>
      <c r="B11" s="219">
        <v>17765</v>
      </c>
    </row>
    <row r="12" spans="1:3" ht="16.149999999999999">
      <c r="A12" s="90">
        <v>2015</v>
      </c>
      <c r="B12" s="219">
        <v>14924</v>
      </c>
    </row>
    <row r="13" spans="1:3" ht="16.149999999999999">
      <c r="A13" s="90">
        <v>2014</v>
      </c>
      <c r="B13" s="219">
        <v>10715</v>
      </c>
    </row>
    <row r="14" spans="1:3" ht="16.149999999999999">
      <c r="A14" s="90">
        <v>2013</v>
      </c>
      <c r="B14" s="219">
        <v>8606</v>
      </c>
    </row>
    <row r="16" spans="1:3" ht="16.149999999999999">
      <c r="A16" s="15" t="s">
        <v>258</v>
      </c>
      <c r="B16" s="5"/>
      <c r="C16" s="5"/>
    </row>
    <row r="17" spans="1:8" ht="43.15" customHeight="1">
      <c r="A17" s="97" t="s">
        <v>259</v>
      </c>
      <c r="B17" s="63"/>
      <c r="C17" s="63"/>
    </row>
    <row r="18" spans="1:8" ht="66" customHeight="1">
      <c r="A18" s="304" t="s">
        <v>260</v>
      </c>
      <c r="B18" s="304"/>
      <c r="C18" s="304"/>
      <c r="D18" s="304"/>
      <c r="E18" s="304"/>
      <c r="F18" s="304"/>
      <c r="G18" s="304"/>
      <c r="H18" s="304"/>
    </row>
    <row r="19" spans="1:8" ht="81" customHeight="1">
      <c r="A19" s="305" t="s">
        <v>261</v>
      </c>
      <c r="B19" s="305"/>
      <c r="C19" s="305"/>
      <c r="D19" s="305"/>
      <c r="E19" s="305"/>
      <c r="F19" s="305"/>
      <c r="G19" s="305"/>
      <c r="H19" s="305"/>
    </row>
  </sheetData>
  <mergeCells count="2">
    <mergeCell ref="A18:H18"/>
    <mergeCell ref="A19:H1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B421-5FA5-4746-8E66-E0E53BB1B5F5}">
  <dimension ref="A1:C9"/>
  <sheetViews>
    <sheetView workbookViewId="0">
      <selection activeCell="G8" sqref="G8"/>
    </sheetView>
  </sheetViews>
  <sheetFormatPr defaultRowHeight="14.45"/>
  <cols>
    <col min="1" max="1" width="29" customWidth="1"/>
    <col min="2" max="2" width="28.28515625" customWidth="1"/>
    <col min="3" max="3" width="29.28515625" customWidth="1"/>
  </cols>
  <sheetData>
    <row r="1" spans="1:3" ht="78" customHeight="1">
      <c r="A1" s="306" t="s">
        <v>262</v>
      </c>
      <c r="B1" s="306"/>
      <c r="C1" s="306"/>
    </row>
    <row r="2" spans="1:3" ht="16.149999999999999">
      <c r="A2" s="91" t="s">
        <v>263</v>
      </c>
      <c r="B2" s="91" t="s">
        <v>142</v>
      </c>
      <c r="C2" s="91" t="s">
        <v>141</v>
      </c>
    </row>
    <row r="3" spans="1:3" ht="16.149999999999999">
      <c r="A3" s="92" t="s">
        <v>142</v>
      </c>
      <c r="B3" s="93">
        <v>171039</v>
      </c>
      <c r="C3" s="94">
        <v>100</v>
      </c>
    </row>
    <row r="4" spans="1:3" ht="16.149999999999999">
      <c r="A4" s="95" t="s">
        <v>264</v>
      </c>
      <c r="B4" s="96">
        <v>51257</v>
      </c>
      <c r="C4" s="14">
        <v>29.97</v>
      </c>
    </row>
    <row r="5" spans="1:3" ht="16.149999999999999">
      <c r="A5" s="95" t="s">
        <v>265</v>
      </c>
      <c r="B5" s="96">
        <v>119782</v>
      </c>
      <c r="C5" s="14">
        <v>70.03</v>
      </c>
    </row>
    <row r="6" spans="1:3" ht="16.149999999999999">
      <c r="A6" s="15" t="s">
        <v>258</v>
      </c>
      <c r="B6" s="5"/>
      <c r="C6" s="5"/>
    </row>
    <row r="7" spans="1:3">
      <c r="A7" s="97" t="s">
        <v>266</v>
      </c>
      <c r="B7" s="63"/>
      <c r="C7" s="63"/>
    </row>
    <row r="8" spans="1:3" ht="62.25" customHeight="1">
      <c r="A8" s="300" t="s">
        <v>260</v>
      </c>
      <c r="B8" s="300"/>
      <c r="C8" s="300"/>
    </row>
    <row r="9" spans="1:3" ht="69" customHeight="1">
      <c r="A9" s="307" t="s">
        <v>261</v>
      </c>
      <c r="B9" s="307"/>
      <c r="C9" s="307"/>
    </row>
  </sheetData>
  <mergeCells count="3">
    <mergeCell ref="A1:C1"/>
    <mergeCell ref="A8:C8"/>
    <mergeCell ref="A9:C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3ED9C-37CF-4143-B3AF-1E61E6AABF36}">
  <dimension ref="A1:C13"/>
  <sheetViews>
    <sheetView topLeftCell="A7" workbookViewId="0">
      <selection activeCell="A20" sqref="A20"/>
    </sheetView>
  </sheetViews>
  <sheetFormatPr defaultRowHeight="14.45"/>
  <cols>
    <col min="1" max="1" width="29.85546875" customWidth="1"/>
    <col min="2" max="3" width="31.28515625" customWidth="1"/>
  </cols>
  <sheetData>
    <row r="1" spans="1:3" ht="71.25" customHeight="1">
      <c r="A1" s="285" t="s">
        <v>267</v>
      </c>
      <c r="B1" s="285"/>
      <c r="C1" s="285"/>
    </row>
    <row r="2" spans="1:3" ht="16.149999999999999">
      <c r="A2" s="23" t="s">
        <v>268</v>
      </c>
      <c r="B2" s="23" t="s">
        <v>142</v>
      </c>
      <c r="C2" s="23" t="s">
        <v>141</v>
      </c>
    </row>
    <row r="3" spans="1:3" ht="16.149999999999999">
      <c r="A3" s="37" t="s">
        <v>142</v>
      </c>
      <c r="B3" s="98">
        <v>79283</v>
      </c>
      <c r="C3" s="25">
        <v>100</v>
      </c>
    </row>
    <row r="4" spans="1:3" ht="16.149999999999999">
      <c r="A4" s="39" t="s">
        <v>159</v>
      </c>
      <c r="B4" s="85">
        <v>34881</v>
      </c>
      <c r="C4" s="26">
        <v>46.504899673355112</v>
      </c>
    </row>
    <row r="5" spans="1:3" ht="16.149999999999999">
      <c r="A5" s="39" t="s">
        <v>226</v>
      </c>
      <c r="B5" s="85">
        <v>5516</v>
      </c>
      <c r="C5" s="26">
        <v>7.3541763882407833</v>
      </c>
    </row>
    <row r="6" spans="1:3" ht="16.149999999999999">
      <c r="A6" s="39" t="s">
        <v>223</v>
      </c>
      <c r="B6" s="85">
        <v>771</v>
      </c>
      <c r="C6" s="26">
        <v>1.027931471235251</v>
      </c>
    </row>
    <row r="7" spans="1:3" ht="16.149999999999999">
      <c r="A7" s="39" t="s">
        <v>225</v>
      </c>
      <c r="B7" s="85">
        <v>33595</v>
      </c>
      <c r="C7" s="26">
        <v>44.790347310179321</v>
      </c>
    </row>
    <row r="8" spans="1:3" ht="16.149999999999999">
      <c r="A8" s="39" t="s">
        <v>224</v>
      </c>
      <c r="B8" s="85">
        <v>242</v>
      </c>
      <c r="C8" s="26">
        <v>0.32264515698953405</v>
      </c>
    </row>
    <row r="9" spans="1:3" ht="16.149999999999999">
      <c r="A9" s="39" t="s">
        <v>269</v>
      </c>
      <c r="B9" s="85">
        <v>4278</v>
      </c>
      <c r="C9" s="26" t="s">
        <v>270</v>
      </c>
    </row>
    <row r="10" spans="1:3" ht="16.149999999999999">
      <c r="A10" s="15" t="s">
        <v>258</v>
      </c>
      <c r="B10" s="5"/>
      <c r="C10" s="5"/>
    </row>
    <row r="11" spans="1:3">
      <c r="A11" s="97" t="s">
        <v>271</v>
      </c>
      <c r="B11" s="63"/>
      <c r="C11" s="63"/>
    </row>
    <row r="12" spans="1:3" ht="61.9" customHeight="1">
      <c r="A12" s="300" t="s">
        <v>260</v>
      </c>
      <c r="B12" s="300"/>
      <c r="C12" s="300"/>
    </row>
    <row r="13" spans="1:3" ht="39.6" customHeight="1">
      <c r="A13" s="300" t="s">
        <v>261</v>
      </c>
      <c r="B13" s="300"/>
      <c r="C13" s="300"/>
    </row>
  </sheetData>
  <mergeCells count="3">
    <mergeCell ref="A1:C1"/>
    <mergeCell ref="A12:C12"/>
    <mergeCell ref="A13:C1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89072-2D10-4F94-A2AC-BA8550289DCA}">
  <dimension ref="A1:D14"/>
  <sheetViews>
    <sheetView workbookViewId="0">
      <selection activeCell="H12" sqref="H12"/>
    </sheetView>
  </sheetViews>
  <sheetFormatPr defaultRowHeight="14.45"/>
  <cols>
    <col min="1" max="1" width="34.28515625" customWidth="1"/>
    <col min="2" max="4" width="23.7109375" customWidth="1"/>
  </cols>
  <sheetData>
    <row r="1" spans="1:4" ht="60.75" customHeight="1">
      <c r="A1" s="308" t="s">
        <v>272</v>
      </c>
      <c r="B1" s="285"/>
      <c r="C1" s="285"/>
      <c r="D1" s="285"/>
    </row>
    <row r="2" spans="1:4" ht="16.149999999999999">
      <c r="A2" s="291" t="s">
        <v>203</v>
      </c>
      <c r="B2" s="291" t="s">
        <v>142</v>
      </c>
      <c r="C2" s="291" t="s">
        <v>141</v>
      </c>
      <c r="D2" s="291"/>
    </row>
    <row r="3" spans="1:4" ht="16.149999999999999">
      <c r="A3" s="291"/>
      <c r="B3" s="291"/>
      <c r="C3" s="23" t="s">
        <v>143</v>
      </c>
      <c r="D3" s="23" t="s">
        <v>144</v>
      </c>
    </row>
    <row r="4" spans="1:4" ht="16.149999999999999">
      <c r="A4" s="59" t="s">
        <v>207</v>
      </c>
      <c r="B4" s="99">
        <v>171039</v>
      </c>
      <c r="C4" s="100">
        <v>70.031981010178967</v>
      </c>
      <c r="D4" s="100">
        <v>29.968018989821033</v>
      </c>
    </row>
    <row r="5" spans="1:4" ht="16.149999999999999">
      <c r="A5" s="61" t="s">
        <v>208</v>
      </c>
      <c r="B5" s="101">
        <v>6673</v>
      </c>
      <c r="C5" s="81">
        <v>67.570807732653975</v>
      </c>
      <c r="D5" s="102">
        <v>32.429192267346018</v>
      </c>
    </row>
    <row r="6" spans="1:4" ht="16.149999999999999">
      <c r="A6" s="61" t="s">
        <v>209</v>
      </c>
      <c r="B6" s="103">
        <v>28617</v>
      </c>
      <c r="C6" s="104">
        <v>70.451130446937142</v>
      </c>
      <c r="D6" s="102">
        <v>29.548869553062861</v>
      </c>
    </row>
    <row r="7" spans="1:4" ht="16.149999999999999">
      <c r="A7" s="61" t="s">
        <v>210</v>
      </c>
      <c r="B7" s="103">
        <v>83709</v>
      </c>
      <c r="C7" s="104">
        <v>70.698491201662904</v>
      </c>
      <c r="D7" s="102">
        <v>29.301508798337096</v>
      </c>
    </row>
    <row r="8" spans="1:4" ht="16.149999999999999">
      <c r="A8" s="61" t="s">
        <v>211</v>
      </c>
      <c r="B8" s="101">
        <v>33636</v>
      </c>
      <c r="C8" s="81">
        <v>68.747770246164819</v>
      </c>
      <c r="D8" s="102">
        <v>31.252229753835177</v>
      </c>
    </row>
    <row r="9" spans="1:4" ht="16.149999999999999">
      <c r="A9" s="61" t="s">
        <v>212</v>
      </c>
      <c r="B9" s="101">
        <v>18404</v>
      </c>
      <c r="C9" s="81">
        <v>69.588133014562047</v>
      </c>
      <c r="D9" s="102">
        <v>30.411866985437946</v>
      </c>
    </row>
    <row r="10" spans="1:4" ht="16.149999999999999">
      <c r="A10" s="15" t="s">
        <v>258</v>
      </c>
      <c r="B10" s="5"/>
      <c r="C10" s="5"/>
      <c r="D10" s="5"/>
    </row>
    <row r="11" spans="1:4" ht="28.9" customHeight="1">
      <c r="A11" s="97" t="s">
        <v>273</v>
      </c>
    </row>
    <row r="12" spans="1:4" ht="54" customHeight="1">
      <c r="A12" s="300" t="s">
        <v>260</v>
      </c>
      <c r="B12" s="300"/>
      <c r="C12" s="300"/>
      <c r="D12" s="300"/>
    </row>
    <row r="13" spans="1:4" ht="45" customHeight="1">
      <c r="A13" s="300" t="s">
        <v>261</v>
      </c>
      <c r="B13" s="300"/>
      <c r="C13" s="300"/>
      <c r="D13" s="300"/>
    </row>
    <row r="14" spans="1:4" ht="16.149999999999999">
      <c r="A14" s="4" t="s">
        <v>274</v>
      </c>
      <c r="B14" s="105"/>
      <c r="C14" s="5"/>
      <c r="D14" s="5"/>
    </row>
  </sheetData>
  <mergeCells count="6">
    <mergeCell ref="A13:D13"/>
    <mergeCell ref="A1:D1"/>
    <mergeCell ref="A2:A3"/>
    <mergeCell ref="B2:B3"/>
    <mergeCell ref="C2:D2"/>
    <mergeCell ref="A12:D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5"/>
  <sheetViews>
    <sheetView topLeftCell="A8" workbookViewId="0">
      <selection activeCell="A14" sqref="A14"/>
    </sheetView>
  </sheetViews>
  <sheetFormatPr defaultRowHeight="14.45"/>
  <cols>
    <col min="1" max="1" width="55" customWidth="1"/>
    <col min="2" max="2" width="28.5703125" customWidth="1"/>
    <col min="3" max="3" width="25.5703125" customWidth="1"/>
    <col min="4" max="4" width="17.85546875" customWidth="1"/>
  </cols>
  <sheetData>
    <row r="1" spans="1:4" ht="54" customHeight="1">
      <c r="A1" s="278" t="s">
        <v>139</v>
      </c>
      <c r="B1" s="278"/>
      <c r="C1" s="278"/>
      <c r="D1" s="278"/>
    </row>
    <row r="2" spans="1:4" ht="16.149999999999999">
      <c r="A2" s="279" t="s">
        <v>140</v>
      </c>
      <c r="B2" s="281" t="s">
        <v>141</v>
      </c>
      <c r="C2" s="282"/>
      <c r="D2" s="283"/>
    </row>
    <row r="3" spans="1:4" ht="16.149999999999999">
      <c r="A3" s="280"/>
      <c r="B3" s="1" t="s">
        <v>142</v>
      </c>
      <c r="C3" s="1" t="s">
        <v>143</v>
      </c>
      <c r="D3" s="1" t="s">
        <v>144</v>
      </c>
    </row>
    <row r="4" spans="1:4" ht="16.149999999999999">
      <c r="A4" s="2" t="s">
        <v>145</v>
      </c>
      <c r="B4" s="3">
        <v>5.316555986113312</v>
      </c>
      <c r="C4" s="3">
        <v>5.289222354317423</v>
      </c>
      <c r="D4" s="3">
        <v>5.3392636507846509</v>
      </c>
    </row>
    <row r="5" spans="1:4" ht="16.149999999999999">
      <c r="A5" s="2" t="s">
        <v>146</v>
      </c>
      <c r="B5" s="3">
        <v>18.29268644031173</v>
      </c>
      <c r="C5" s="3">
        <v>19.601852013517096</v>
      </c>
      <c r="D5" s="3">
        <v>17.205085163701288</v>
      </c>
    </row>
    <row r="6" spans="1:4" ht="16.149999999999999">
      <c r="A6" s="2" t="s">
        <v>147</v>
      </c>
      <c r="B6" s="3">
        <v>27.806580331033292</v>
      </c>
      <c r="C6" s="3">
        <v>28.898585276270325</v>
      </c>
      <c r="D6" s="3">
        <v>26.899387232763203</v>
      </c>
    </row>
    <row r="7" spans="1:4" ht="16.149999999999999">
      <c r="A7" s="2" t="s">
        <v>148</v>
      </c>
      <c r="B7" s="3">
        <v>12.304340310289691</v>
      </c>
      <c r="C7" s="3">
        <v>13.372972475345904</v>
      </c>
      <c r="D7" s="3">
        <v>11.416564362976569</v>
      </c>
    </row>
    <row r="8" spans="1:4" ht="16.149999999999999">
      <c r="A8" s="2" t="s">
        <v>149</v>
      </c>
      <c r="B8" s="3">
        <v>1.2680966306054537</v>
      </c>
      <c r="C8" s="3">
        <v>1.2310778915489582</v>
      </c>
      <c r="D8" s="3">
        <v>1.2988502867360354</v>
      </c>
    </row>
    <row r="9" spans="1:4" ht="16.149999999999999">
      <c r="A9" s="2" t="s">
        <v>150</v>
      </c>
      <c r="B9" s="3">
        <v>11.006784885982224</v>
      </c>
      <c r="C9" s="3">
        <v>5.2033516555902457</v>
      </c>
      <c r="D9" s="3">
        <v>15.828040133814545</v>
      </c>
    </row>
    <row r="10" spans="1:4" ht="16.149999999999999">
      <c r="A10" s="2" t="s">
        <v>151</v>
      </c>
      <c r="B10" s="3">
        <v>24.004955415664298</v>
      </c>
      <c r="C10" s="3">
        <v>26.402938333410052</v>
      </c>
      <c r="D10" s="3">
        <v>22.012809169223708</v>
      </c>
    </row>
    <row r="11" spans="1:4" ht="16.149999999999999">
      <c r="A11" s="15" t="s">
        <v>152</v>
      </c>
      <c r="B11" s="146"/>
      <c r="C11" s="146"/>
      <c r="D11" s="146"/>
    </row>
    <row r="12" spans="1:4" ht="69" customHeight="1">
      <c r="A12" s="284" t="s">
        <v>153</v>
      </c>
      <c r="B12" s="284"/>
      <c r="C12" s="284"/>
      <c r="D12" s="284"/>
    </row>
    <row r="13" spans="1:4" ht="16.149999999999999">
      <c r="A13" s="6" t="s">
        <v>154</v>
      </c>
      <c r="B13" s="146"/>
      <c r="C13" s="146"/>
      <c r="D13" s="146"/>
    </row>
    <row r="14" spans="1:4" ht="16.149999999999999">
      <c r="A14" s="15" t="s">
        <v>155</v>
      </c>
      <c r="B14" s="146"/>
      <c r="C14" s="146"/>
      <c r="D14" s="146"/>
    </row>
    <row r="15" spans="1:4">
      <c r="A15" s="258"/>
      <c r="B15" s="258"/>
      <c r="C15" s="258"/>
      <c r="D15" s="258"/>
    </row>
  </sheetData>
  <mergeCells count="4">
    <mergeCell ref="A1:D1"/>
    <mergeCell ref="A2:A3"/>
    <mergeCell ref="B2:D2"/>
    <mergeCell ref="A12:D1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B1C51-8124-41E4-A5EE-3AF90714D231}">
  <dimension ref="A1:C13"/>
  <sheetViews>
    <sheetView workbookViewId="0">
      <selection activeCell="B3" sqref="B3"/>
    </sheetView>
  </sheetViews>
  <sheetFormatPr defaultRowHeight="14.45"/>
  <cols>
    <col min="1" max="1" width="34.140625" customWidth="1"/>
    <col min="2" max="3" width="30" customWidth="1"/>
  </cols>
  <sheetData>
    <row r="1" spans="1:3" ht="76.900000000000006" customHeight="1">
      <c r="A1" s="285" t="s">
        <v>275</v>
      </c>
      <c r="B1" s="285"/>
      <c r="C1" s="285"/>
    </row>
    <row r="2" spans="1:3" ht="16.149999999999999">
      <c r="A2" s="23" t="s">
        <v>203</v>
      </c>
      <c r="B2" s="23" t="s">
        <v>142</v>
      </c>
      <c r="C2" s="23" t="s">
        <v>141</v>
      </c>
    </row>
    <row r="3" spans="1:3" ht="16.149999999999999">
      <c r="A3" s="59" t="s">
        <v>207</v>
      </c>
      <c r="B3" s="99">
        <v>79283</v>
      </c>
      <c r="C3" s="100">
        <v>100</v>
      </c>
    </row>
    <row r="4" spans="1:3" ht="16.149999999999999">
      <c r="A4" s="61" t="s">
        <v>208</v>
      </c>
      <c r="B4" s="101">
        <v>2779</v>
      </c>
      <c r="C4" s="104">
        <v>3.5051650416861118</v>
      </c>
    </row>
    <row r="5" spans="1:3" ht="16.149999999999999">
      <c r="A5" s="61" t="s">
        <v>209</v>
      </c>
      <c r="B5" s="103">
        <v>13226</v>
      </c>
      <c r="C5" s="104">
        <v>16.682012537366145</v>
      </c>
    </row>
    <row r="6" spans="1:3" ht="16.149999999999999">
      <c r="A6" s="61" t="s">
        <v>210</v>
      </c>
      <c r="B6" s="103">
        <v>39736</v>
      </c>
      <c r="C6" s="104">
        <v>50.119193269679506</v>
      </c>
    </row>
    <row r="7" spans="1:3" ht="16.149999999999999">
      <c r="A7" s="61" t="s">
        <v>211</v>
      </c>
      <c r="B7" s="101">
        <v>14891</v>
      </c>
      <c r="C7" s="104">
        <v>18.782084431719284</v>
      </c>
    </row>
    <row r="8" spans="1:3" ht="16.149999999999999">
      <c r="A8" s="61" t="s">
        <v>212</v>
      </c>
      <c r="B8" s="101">
        <v>8651</v>
      </c>
      <c r="C8" s="104">
        <v>10.911544719548957</v>
      </c>
    </row>
    <row r="9" spans="1:3" ht="16.149999999999999">
      <c r="A9" s="15" t="s">
        <v>258</v>
      </c>
      <c r="B9" s="5"/>
      <c r="C9" s="5"/>
    </row>
    <row r="10" spans="1:3">
      <c r="A10" s="97" t="s">
        <v>266</v>
      </c>
    </row>
    <row r="11" spans="1:3" ht="61.5" customHeight="1">
      <c r="A11" s="300" t="s">
        <v>260</v>
      </c>
      <c r="B11" s="300"/>
      <c r="C11" s="300"/>
    </row>
    <row r="12" spans="1:3" ht="57" customHeight="1">
      <c r="A12" s="300" t="s">
        <v>261</v>
      </c>
      <c r="B12" s="300"/>
      <c r="C12" s="300"/>
    </row>
    <row r="13" spans="1:3" ht="16.149999999999999">
      <c r="A13" s="4" t="s">
        <v>274</v>
      </c>
      <c r="B13" s="105"/>
      <c r="C13" s="5"/>
    </row>
  </sheetData>
  <mergeCells count="3">
    <mergeCell ref="A1:C1"/>
    <mergeCell ref="A11:C11"/>
    <mergeCell ref="A12:C1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86265-B817-4397-AEF1-F504A1974093}">
  <dimension ref="A1:C13"/>
  <sheetViews>
    <sheetView workbookViewId="0">
      <selection activeCell="A13" sqref="A13"/>
    </sheetView>
  </sheetViews>
  <sheetFormatPr defaultRowHeight="14.45"/>
  <cols>
    <col min="1" max="1" width="27.42578125" customWidth="1"/>
    <col min="2" max="3" width="23.140625" customWidth="1"/>
  </cols>
  <sheetData>
    <row r="1" spans="1:3" ht="63.75" customHeight="1">
      <c r="A1" s="308" t="s">
        <v>276</v>
      </c>
      <c r="B1" s="308"/>
      <c r="C1" s="308"/>
    </row>
    <row r="2" spans="1:3" ht="16.149999999999999">
      <c r="A2" s="106" t="s">
        <v>277</v>
      </c>
      <c r="B2" s="106" t="s">
        <v>142</v>
      </c>
      <c r="C2" s="106" t="s">
        <v>141</v>
      </c>
    </row>
    <row r="3" spans="1:3" ht="16.149999999999999">
      <c r="A3" s="107" t="s">
        <v>142</v>
      </c>
      <c r="B3" s="108">
        <v>119782</v>
      </c>
      <c r="C3" s="109">
        <v>100</v>
      </c>
    </row>
    <row r="4" spans="1:3" ht="16.149999999999999">
      <c r="A4" s="110" t="s">
        <v>278</v>
      </c>
      <c r="B4" s="111">
        <v>11970</v>
      </c>
      <c r="C4" s="112">
        <f>B4*100/B3</f>
        <v>9.9931542301848353</v>
      </c>
    </row>
    <row r="5" spans="1:3" ht="16.149999999999999">
      <c r="A5" s="110" t="s">
        <v>279</v>
      </c>
      <c r="B5" s="111">
        <v>45566</v>
      </c>
      <c r="C5" s="112">
        <f>B5*100/B3</f>
        <v>38.040774072899097</v>
      </c>
    </row>
    <row r="6" spans="1:3" ht="16.149999999999999">
      <c r="A6" s="110" t="s">
        <v>280</v>
      </c>
      <c r="B6" s="111">
        <v>37225</v>
      </c>
      <c r="C6" s="112">
        <f>B6*100/B3</f>
        <v>31.077290410913157</v>
      </c>
    </row>
    <row r="7" spans="1:3" ht="16.149999999999999">
      <c r="A7" s="110" t="s">
        <v>281</v>
      </c>
      <c r="B7" s="111">
        <v>22002</v>
      </c>
      <c r="C7" s="112">
        <f>B7*100/B3</f>
        <v>18.36836920405403</v>
      </c>
    </row>
    <row r="8" spans="1:3" ht="16.149999999999999">
      <c r="A8" s="110" t="s">
        <v>282</v>
      </c>
      <c r="B8" s="111">
        <v>3019</v>
      </c>
      <c r="C8" s="112">
        <f>B8*100/B3</f>
        <v>2.5204120819488738</v>
      </c>
    </row>
    <row r="9" spans="1:3">
      <c r="A9" s="15" t="s">
        <v>258</v>
      </c>
    </row>
    <row r="10" spans="1:3">
      <c r="A10" s="97" t="s">
        <v>283</v>
      </c>
      <c r="C10" s="113"/>
    </row>
    <row r="11" spans="1:3" ht="70.900000000000006" customHeight="1">
      <c r="A11" s="300" t="s">
        <v>260</v>
      </c>
      <c r="B11" s="300"/>
      <c r="C11" s="300"/>
    </row>
    <row r="12" spans="1:3" ht="63" customHeight="1">
      <c r="A12" s="300" t="s">
        <v>261</v>
      </c>
      <c r="B12" s="300"/>
      <c r="C12" s="300"/>
    </row>
    <row r="13" spans="1:3" ht="16.149999999999999">
      <c r="A13" s="4" t="s">
        <v>274</v>
      </c>
      <c r="B13" s="5"/>
    </row>
  </sheetData>
  <mergeCells count="3">
    <mergeCell ref="A1:C1"/>
    <mergeCell ref="A11:C11"/>
    <mergeCell ref="A12:C12"/>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8A177-20F7-4696-A6AA-8FCE9603079A}">
  <dimension ref="A1:C18"/>
  <sheetViews>
    <sheetView topLeftCell="A7" workbookViewId="0">
      <selection activeCell="A4" sqref="A4"/>
    </sheetView>
  </sheetViews>
  <sheetFormatPr defaultRowHeight="14.45"/>
  <cols>
    <col min="1" max="1" width="75.5703125" customWidth="1"/>
    <col min="2" max="2" width="25.85546875" customWidth="1"/>
    <col min="3" max="3" width="22.7109375" customWidth="1"/>
  </cols>
  <sheetData>
    <row r="1" spans="1:3" ht="57.6" customHeight="1">
      <c r="A1" s="285" t="s">
        <v>284</v>
      </c>
      <c r="B1" s="285"/>
      <c r="C1" s="285"/>
    </row>
    <row r="2" spans="1:3" ht="16.149999999999999">
      <c r="A2" s="114" t="s">
        <v>285</v>
      </c>
      <c r="B2" s="115" t="s">
        <v>142</v>
      </c>
      <c r="C2" s="115" t="s">
        <v>286</v>
      </c>
    </row>
    <row r="3" spans="1:3" ht="16.149999999999999">
      <c r="A3" s="116" t="s">
        <v>142</v>
      </c>
      <c r="B3" s="117">
        <v>79283</v>
      </c>
      <c r="C3" s="118">
        <v>100</v>
      </c>
    </row>
    <row r="4" spans="1:3" ht="16.149999999999999">
      <c r="A4" s="119" t="s">
        <v>287</v>
      </c>
      <c r="B4" s="120">
        <v>219</v>
      </c>
      <c r="C4" s="121">
        <v>0.44971969525843486</v>
      </c>
    </row>
    <row r="5" spans="1:3" ht="16.149999999999999">
      <c r="A5" s="119" t="s">
        <v>288</v>
      </c>
      <c r="B5" s="122">
        <v>1640</v>
      </c>
      <c r="C5" s="121">
        <v>3.3677639279627081</v>
      </c>
    </row>
    <row r="6" spans="1:3" ht="16.149999999999999">
      <c r="A6" s="119" t="s">
        <v>289</v>
      </c>
      <c r="B6" s="122">
        <v>1286</v>
      </c>
      <c r="C6" s="121">
        <v>2.6408197630244166</v>
      </c>
    </row>
    <row r="7" spans="1:3" ht="16.149999999999999">
      <c r="A7" s="119" t="s">
        <v>290</v>
      </c>
      <c r="B7" s="122">
        <v>5073</v>
      </c>
      <c r="C7" s="121">
        <v>10.417479516191964</v>
      </c>
    </row>
    <row r="8" spans="1:3" ht="16.149999999999999">
      <c r="A8" s="119" t="s">
        <v>291</v>
      </c>
      <c r="B8" s="122">
        <v>4489</v>
      </c>
      <c r="C8" s="121">
        <v>9.2182269955028033</v>
      </c>
    </row>
    <row r="9" spans="1:3" ht="16.149999999999999">
      <c r="A9" s="119" t="s">
        <v>292</v>
      </c>
      <c r="B9" s="122">
        <v>6149</v>
      </c>
      <c r="C9" s="121">
        <v>12.627061215269936</v>
      </c>
    </row>
    <row r="10" spans="1:3" ht="16.149999999999999">
      <c r="A10" s="119" t="s">
        <v>293</v>
      </c>
      <c r="B10" s="122">
        <v>21802</v>
      </c>
      <c r="C10" s="121">
        <v>44.770725096001804</v>
      </c>
    </row>
    <row r="11" spans="1:3" ht="16.149999999999999">
      <c r="A11" s="119" t="s">
        <v>294</v>
      </c>
      <c r="B11" s="122">
        <v>3820</v>
      </c>
      <c r="C11" s="121">
        <v>7.8444257346448438</v>
      </c>
    </row>
    <row r="12" spans="1:3" ht="16.149999999999999">
      <c r="A12" s="119" t="s">
        <v>295</v>
      </c>
      <c r="B12" s="122">
        <v>4219</v>
      </c>
      <c r="C12" s="121">
        <v>8.663778056143089</v>
      </c>
    </row>
    <row r="13" spans="1:3" ht="16.149999999999999">
      <c r="A13" s="119" t="s">
        <v>296</v>
      </c>
      <c r="B13" s="122">
        <v>30586</v>
      </c>
      <c r="C13" s="123" t="s">
        <v>270</v>
      </c>
    </row>
    <row r="14" spans="1:3" ht="16.149999999999999">
      <c r="A14" s="15" t="s">
        <v>258</v>
      </c>
      <c r="B14" s="5"/>
      <c r="C14" s="5"/>
    </row>
    <row r="15" spans="1:3">
      <c r="A15" s="97" t="s">
        <v>283</v>
      </c>
    </row>
    <row r="16" spans="1:3" ht="41.45" customHeight="1">
      <c r="A16" s="300" t="s">
        <v>260</v>
      </c>
      <c r="B16" s="300"/>
      <c r="C16" s="300"/>
    </row>
    <row r="17" spans="1:3" ht="49.9" customHeight="1">
      <c r="A17" s="309" t="s">
        <v>261</v>
      </c>
      <c r="B17" s="309"/>
      <c r="C17" s="309"/>
    </row>
    <row r="18" spans="1:3" ht="16.149999999999999">
      <c r="A18" s="4" t="s">
        <v>274</v>
      </c>
      <c r="B18" s="105"/>
      <c r="C18" s="5"/>
    </row>
  </sheetData>
  <mergeCells count="3">
    <mergeCell ref="A1:C1"/>
    <mergeCell ref="A16:C16"/>
    <mergeCell ref="A17:C1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6A794-C7A1-419A-BECC-F048D7767EB3}">
  <dimension ref="A1:H13"/>
  <sheetViews>
    <sheetView workbookViewId="0">
      <selection activeCell="C17" sqref="C17"/>
    </sheetView>
  </sheetViews>
  <sheetFormatPr defaultRowHeight="14.45"/>
  <cols>
    <col min="1" max="1" width="21.85546875" customWidth="1"/>
    <col min="2" max="2" width="16.28515625" customWidth="1"/>
    <col min="3" max="3" width="22.42578125" customWidth="1"/>
    <col min="4" max="4" width="17" customWidth="1"/>
    <col min="5" max="5" width="22.42578125" customWidth="1"/>
    <col min="6" max="6" width="15.7109375" customWidth="1"/>
    <col min="7" max="7" width="22.42578125" customWidth="1"/>
  </cols>
  <sheetData>
    <row r="1" spans="1:8" ht="53.25" customHeight="1">
      <c r="A1" s="285" t="s">
        <v>297</v>
      </c>
      <c r="B1" s="285"/>
      <c r="C1" s="285"/>
      <c r="D1" s="285"/>
      <c r="E1" s="285"/>
      <c r="F1" s="285"/>
      <c r="G1" s="285"/>
      <c r="H1" s="5"/>
    </row>
    <row r="2" spans="1:8" ht="16.149999999999999">
      <c r="A2" s="286" t="s">
        <v>203</v>
      </c>
      <c r="B2" s="286" t="s">
        <v>200</v>
      </c>
      <c r="C2" s="286"/>
      <c r="D2" s="286" t="s">
        <v>298</v>
      </c>
      <c r="E2" s="286"/>
      <c r="F2" s="286" t="s">
        <v>144</v>
      </c>
      <c r="G2" s="286"/>
      <c r="H2" s="5"/>
    </row>
    <row r="3" spans="1:8" ht="48.6">
      <c r="A3" s="286"/>
      <c r="B3" s="125" t="s">
        <v>142</v>
      </c>
      <c r="C3" s="125" t="s">
        <v>299</v>
      </c>
      <c r="D3" s="125" t="s">
        <v>142</v>
      </c>
      <c r="E3" s="45" t="s">
        <v>243</v>
      </c>
      <c r="F3" s="45" t="s">
        <v>142</v>
      </c>
      <c r="G3" s="45" t="s">
        <v>300</v>
      </c>
      <c r="H3" s="5"/>
    </row>
    <row r="4" spans="1:8" ht="16.149999999999999">
      <c r="A4" s="126" t="s">
        <v>207</v>
      </c>
      <c r="B4" s="259">
        <v>16207</v>
      </c>
      <c r="C4" s="25">
        <v>7.5975901833415662</v>
      </c>
      <c r="D4" s="259">
        <v>3544</v>
      </c>
      <c r="E4" s="127">
        <v>3.2500093538643928</v>
      </c>
      <c r="F4" s="128">
        <v>12663</v>
      </c>
      <c r="G4" s="127">
        <v>12.144223194998295</v>
      </c>
      <c r="H4" s="5"/>
    </row>
    <row r="5" spans="1:8" ht="16.149999999999999">
      <c r="A5" s="39" t="s">
        <v>208</v>
      </c>
      <c r="B5" s="124">
        <v>1425</v>
      </c>
      <c r="C5" s="26">
        <v>7.5369062464926939</v>
      </c>
      <c r="D5" s="124">
        <v>315</v>
      </c>
      <c r="E5" s="26">
        <v>3.347154780300198</v>
      </c>
      <c r="F5" s="85">
        <v>1110</v>
      </c>
      <c r="G5" s="26">
        <v>11.689151961502883</v>
      </c>
      <c r="H5" s="5"/>
    </row>
    <row r="6" spans="1:8" ht="16.149999999999999">
      <c r="A6" s="39" t="s">
        <v>209</v>
      </c>
      <c r="B6" s="124">
        <v>3927</v>
      </c>
      <c r="C6" s="26">
        <v>6.8096877979238419</v>
      </c>
      <c r="D6" s="124">
        <v>777</v>
      </c>
      <c r="E6" s="26">
        <v>2.6131458522817237</v>
      </c>
      <c r="F6" s="85">
        <v>3150</v>
      </c>
      <c r="G6" s="26">
        <v>11.276755713896321</v>
      </c>
      <c r="H6" s="5"/>
    </row>
    <row r="7" spans="1:8" ht="16.149999999999999">
      <c r="A7" s="39" t="s">
        <v>210</v>
      </c>
      <c r="B7" s="124">
        <v>5789</v>
      </c>
      <c r="C7" s="26">
        <v>6.4585651306296956</v>
      </c>
      <c r="D7" s="124">
        <v>1373</v>
      </c>
      <c r="E7" s="26">
        <v>2.9872210252669076</v>
      </c>
      <c r="F7" s="85">
        <v>4416</v>
      </c>
      <c r="G7" s="26">
        <v>10.112098427355736</v>
      </c>
      <c r="H7" s="5"/>
    </row>
    <row r="8" spans="1:8" ht="16.149999999999999">
      <c r="A8" s="39" t="s">
        <v>211</v>
      </c>
      <c r="B8" s="124">
        <v>3472</v>
      </c>
      <c r="C8" s="26">
        <v>11.420080797729483</v>
      </c>
      <c r="D8" s="124">
        <v>740</v>
      </c>
      <c r="E8" s="26">
        <v>4.7728968600853019</v>
      </c>
      <c r="F8" s="85">
        <v>2732</v>
      </c>
      <c r="G8" s="26">
        <v>18.337569141764174</v>
      </c>
      <c r="H8" s="5"/>
    </row>
    <row r="9" spans="1:8" ht="16.149999999999999">
      <c r="A9" s="39" t="s">
        <v>212</v>
      </c>
      <c r="B9" s="124">
        <v>1594</v>
      </c>
      <c r="C9" s="26">
        <v>9.5407191188349838</v>
      </c>
      <c r="D9" s="124">
        <v>339</v>
      </c>
      <c r="E9" s="26">
        <v>4.0194813232843929</v>
      </c>
      <c r="F9" s="85">
        <v>1255</v>
      </c>
      <c r="G9" s="26">
        <v>15.169074137731808</v>
      </c>
      <c r="H9" s="5"/>
    </row>
    <row r="10" spans="1:8" ht="16.149999999999999">
      <c r="A10" s="7" t="s">
        <v>301</v>
      </c>
      <c r="B10" s="4"/>
      <c r="C10" s="5"/>
      <c r="D10" s="5"/>
      <c r="E10" s="5"/>
      <c r="F10" s="5"/>
      <c r="G10" s="5"/>
      <c r="H10" s="5"/>
    </row>
    <row r="11" spans="1:8" ht="16.149999999999999">
      <c r="A11" s="7" t="s">
        <v>302</v>
      </c>
      <c r="B11" s="4"/>
      <c r="C11" s="5"/>
      <c r="D11" s="5"/>
      <c r="E11" s="5"/>
      <c r="F11" s="5"/>
      <c r="G11" s="5"/>
      <c r="H11" s="5"/>
    </row>
    <row r="12" spans="1:8" ht="16.149999999999999">
      <c r="A12" s="43" t="s">
        <v>201</v>
      </c>
      <c r="B12" s="5"/>
      <c r="C12" s="5"/>
      <c r="D12" s="5"/>
      <c r="E12" s="5"/>
      <c r="F12" s="5"/>
      <c r="G12" s="5"/>
      <c r="H12" s="5"/>
    </row>
    <row r="13" spans="1:8" ht="16.149999999999999">
      <c r="A13" s="5"/>
      <c r="B13" s="5"/>
      <c r="C13" s="5"/>
      <c r="D13" s="5"/>
      <c r="E13" s="5"/>
      <c r="F13" s="5"/>
      <c r="G13" s="5"/>
      <c r="H13" s="5"/>
    </row>
  </sheetData>
  <mergeCells count="5">
    <mergeCell ref="A1:G1"/>
    <mergeCell ref="A2:A3"/>
    <mergeCell ref="B2:C2"/>
    <mergeCell ref="D2:E2"/>
    <mergeCell ref="F2:G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10E27-2AC2-4C85-8256-B61464C97EEC}">
  <dimension ref="A1:I16"/>
  <sheetViews>
    <sheetView workbookViewId="0">
      <selection activeCell="G22" sqref="G22"/>
    </sheetView>
  </sheetViews>
  <sheetFormatPr defaultRowHeight="14.45"/>
  <cols>
    <col min="1" max="1" width="24.140625" customWidth="1"/>
    <col min="2" max="2" width="18.42578125" customWidth="1"/>
    <col min="3" max="3" width="21.140625" customWidth="1"/>
    <col min="4" max="4" width="17.140625" customWidth="1"/>
    <col min="5" max="5" width="24.85546875" customWidth="1"/>
    <col min="6" max="6" width="17.5703125" customWidth="1"/>
    <col min="7" max="7" width="24" customWidth="1"/>
    <col min="8" max="8" width="14.42578125" customWidth="1"/>
  </cols>
  <sheetData>
    <row r="1" spans="1:9" ht="56.25" customHeight="1">
      <c r="A1" s="285" t="s">
        <v>303</v>
      </c>
      <c r="B1" s="285"/>
      <c r="C1" s="285"/>
      <c r="D1" s="285"/>
      <c r="E1" s="285"/>
      <c r="F1" s="285"/>
      <c r="G1" s="285"/>
    </row>
    <row r="2" spans="1:9" ht="16.149999999999999">
      <c r="A2" s="286" t="s">
        <v>247</v>
      </c>
      <c r="B2" s="286" t="s">
        <v>142</v>
      </c>
      <c r="C2" s="286"/>
      <c r="D2" s="288" t="s">
        <v>298</v>
      </c>
      <c r="E2" s="286"/>
      <c r="F2" s="286" t="s">
        <v>144</v>
      </c>
      <c r="G2" s="286"/>
    </row>
    <row r="3" spans="1:9" ht="64.900000000000006">
      <c r="A3" s="286"/>
      <c r="B3" s="8" t="s">
        <v>142</v>
      </c>
      <c r="C3" s="129" t="s">
        <v>299</v>
      </c>
      <c r="D3" s="23" t="s">
        <v>142</v>
      </c>
      <c r="E3" s="130" t="s">
        <v>243</v>
      </c>
      <c r="F3" s="8" t="s">
        <v>142</v>
      </c>
      <c r="G3" s="45" t="s">
        <v>300</v>
      </c>
    </row>
    <row r="4" spans="1:9" ht="16.149999999999999">
      <c r="A4" s="69" t="s">
        <v>215</v>
      </c>
      <c r="B4" s="73">
        <v>160</v>
      </c>
      <c r="C4" s="131">
        <v>1.0923621560143035</v>
      </c>
      <c r="D4" s="73">
        <v>89</v>
      </c>
      <c r="E4" s="132">
        <v>1.2425013646573977</v>
      </c>
      <c r="F4" s="124">
        <v>71</v>
      </c>
      <c r="G4" s="133">
        <v>0.94866683582331657</v>
      </c>
    </row>
    <row r="5" spans="1:9" ht="16.149999999999999">
      <c r="A5" s="69" t="s">
        <v>216</v>
      </c>
      <c r="B5" s="73">
        <v>920</v>
      </c>
      <c r="C5" s="131">
        <v>5.9242430974518676</v>
      </c>
      <c r="D5" s="73">
        <v>277</v>
      </c>
      <c r="E5" s="132">
        <v>3.636535974990085</v>
      </c>
      <c r="F5" s="124">
        <v>643</v>
      </c>
      <c r="G5" s="133">
        <v>8.1266175033691344</v>
      </c>
    </row>
    <row r="6" spans="1:9" ht="16.149999999999999">
      <c r="A6" s="69" t="s">
        <v>248</v>
      </c>
      <c r="B6" s="73">
        <v>1587</v>
      </c>
      <c r="C6" s="131">
        <v>9.3036578500389879</v>
      </c>
      <c r="D6" s="73">
        <v>353</v>
      </c>
      <c r="E6" s="132">
        <v>4.1909595896516301</v>
      </c>
      <c r="F6" s="124">
        <v>1234</v>
      </c>
      <c r="G6" s="133">
        <v>14.290818149339049</v>
      </c>
    </row>
    <row r="7" spans="1:9" ht="16.149999999999999">
      <c r="A7" s="69" t="s">
        <v>249</v>
      </c>
      <c r="B7" s="73">
        <v>1803</v>
      </c>
      <c r="C7" s="131">
        <v>10.598888956621975</v>
      </c>
      <c r="D7" s="73">
        <v>353</v>
      </c>
      <c r="E7" s="132">
        <v>4.1515521159743729</v>
      </c>
      <c r="F7" s="124">
        <v>1450</v>
      </c>
      <c r="G7" s="133">
        <v>17.042036121359512</v>
      </c>
    </row>
    <row r="8" spans="1:9" ht="16.149999999999999">
      <c r="A8" s="69" t="s">
        <v>218</v>
      </c>
      <c r="B8" s="73">
        <v>3466</v>
      </c>
      <c r="C8" s="131">
        <v>10.116936431692304</v>
      </c>
      <c r="D8" s="73">
        <v>711</v>
      </c>
      <c r="E8" s="132">
        <v>4.098899586702939</v>
      </c>
      <c r="F8" s="124">
        <v>2755</v>
      </c>
      <c r="G8" s="133">
        <v>16.288990699843627</v>
      </c>
      <c r="I8" s="134"/>
    </row>
    <row r="9" spans="1:9" ht="16.149999999999999">
      <c r="A9" s="69" t="s">
        <v>234</v>
      </c>
      <c r="B9" s="73">
        <v>3066</v>
      </c>
      <c r="C9" s="131">
        <v>10.269682670824917</v>
      </c>
      <c r="D9" s="73">
        <v>716</v>
      </c>
      <c r="E9" s="132">
        <v>4.6474343371402052</v>
      </c>
      <c r="F9" s="124">
        <v>2350</v>
      </c>
      <c r="G9" s="133">
        <v>16.264646140821661</v>
      </c>
    </row>
    <row r="10" spans="1:9" ht="16.149999999999999">
      <c r="A10" s="69" t="s">
        <v>250</v>
      </c>
      <c r="B10" s="73">
        <v>2358</v>
      </c>
      <c r="C10" s="131">
        <v>9.7297473946311275</v>
      </c>
      <c r="D10" s="73">
        <v>495</v>
      </c>
      <c r="E10" s="132">
        <v>3.8941655487658089</v>
      </c>
      <c r="F10" s="124">
        <v>1863</v>
      </c>
      <c r="G10" s="133">
        <v>16.166777974166479</v>
      </c>
    </row>
    <row r="11" spans="1:9" ht="16.149999999999999">
      <c r="A11" s="69" t="s">
        <v>251</v>
      </c>
      <c r="B11" s="73">
        <v>1574</v>
      </c>
      <c r="C11" s="131">
        <v>9.1004236958381686</v>
      </c>
      <c r="D11" s="73">
        <v>333</v>
      </c>
      <c r="E11" s="132">
        <v>3.5616447440123995</v>
      </c>
      <c r="F11" s="124">
        <v>1241</v>
      </c>
      <c r="G11" s="133">
        <v>15.617360817035886</v>
      </c>
    </row>
    <row r="12" spans="1:9" ht="16.149999999999999">
      <c r="A12" s="69" t="s">
        <v>252</v>
      </c>
      <c r="B12" s="73">
        <v>1273</v>
      </c>
      <c r="C12" s="131">
        <v>9.0706269798353478</v>
      </c>
      <c r="D12" s="73">
        <v>217</v>
      </c>
      <c r="E12" s="132">
        <v>2.6562258629245461</v>
      </c>
      <c r="F12" s="124">
        <v>1056</v>
      </c>
      <c r="G12" s="133">
        <v>18.005652342567767</v>
      </c>
    </row>
    <row r="13" spans="1:9" ht="16.149999999999999">
      <c r="A13" s="4" t="s">
        <v>301</v>
      </c>
      <c r="B13" s="4"/>
      <c r="C13" s="5"/>
      <c r="D13" s="5"/>
      <c r="E13" s="5"/>
      <c r="F13" s="5"/>
      <c r="G13" s="5"/>
      <c r="H13" s="135"/>
    </row>
    <row r="14" spans="1:9" ht="16.149999999999999">
      <c r="A14" s="4" t="s">
        <v>302</v>
      </c>
      <c r="B14" s="4"/>
      <c r="C14" s="5"/>
      <c r="D14" s="5"/>
      <c r="E14" s="5"/>
      <c r="F14" s="5"/>
      <c r="G14" s="5"/>
      <c r="H14" s="135"/>
    </row>
    <row r="15" spans="1:9" ht="16.149999999999999">
      <c r="A15" s="43" t="s">
        <v>201</v>
      </c>
      <c r="B15" s="5"/>
      <c r="C15" s="5"/>
      <c r="D15" s="5"/>
      <c r="E15" s="5"/>
      <c r="F15" s="5"/>
      <c r="G15" s="5"/>
    </row>
    <row r="16" spans="1:9" ht="16.149999999999999">
      <c r="A16" s="5"/>
      <c r="B16" s="5"/>
      <c r="C16" s="5"/>
      <c r="D16" s="5"/>
      <c r="E16" s="5"/>
      <c r="F16" s="5"/>
      <c r="G16" s="5"/>
    </row>
  </sheetData>
  <mergeCells count="5">
    <mergeCell ref="A1:G1"/>
    <mergeCell ref="A2:A3"/>
    <mergeCell ref="B2:C2"/>
    <mergeCell ref="D2:E2"/>
    <mergeCell ref="F2:G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CC82F-2A2A-4C77-A2B8-B5512511F01D}">
  <dimension ref="A1:D13"/>
  <sheetViews>
    <sheetView workbookViewId="0">
      <selection activeCell="A15" sqref="A15"/>
    </sheetView>
  </sheetViews>
  <sheetFormatPr defaultRowHeight="14.45"/>
  <cols>
    <col min="1" max="1" width="25.7109375" customWidth="1"/>
    <col min="2" max="4" width="24.28515625" customWidth="1"/>
  </cols>
  <sheetData>
    <row r="1" spans="1:4" ht="74.25" customHeight="1">
      <c r="A1" s="285" t="s">
        <v>304</v>
      </c>
      <c r="B1" s="285"/>
      <c r="C1" s="285"/>
      <c r="D1" s="285"/>
    </row>
    <row r="2" spans="1:4" ht="16.149999999999999">
      <c r="A2" s="310" t="s">
        <v>158</v>
      </c>
      <c r="B2" s="310" t="s">
        <v>142</v>
      </c>
      <c r="C2" s="313" t="s">
        <v>141</v>
      </c>
      <c r="D2" s="313"/>
    </row>
    <row r="3" spans="1:4" ht="16.149999999999999">
      <c r="A3" s="311"/>
      <c r="B3" s="312"/>
      <c r="C3" s="23" t="s">
        <v>298</v>
      </c>
      <c r="D3" s="23" t="s">
        <v>144</v>
      </c>
    </row>
    <row r="4" spans="1:4" ht="16.149999999999999">
      <c r="A4" s="39" t="s">
        <v>142</v>
      </c>
      <c r="B4" s="259">
        <v>16207</v>
      </c>
      <c r="C4" s="260">
        <v>100</v>
      </c>
      <c r="D4" s="261">
        <v>100</v>
      </c>
    </row>
    <row r="5" spans="1:4" ht="16.149999999999999">
      <c r="A5" s="39" t="s">
        <v>223</v>
      </c>
      <c r="B5" s="124">
        <v>55</v>
      </c>
      <c r="C5" s="137">
        <v>0.31038374717832956</v>
      </c>
      <c r="D5" s="138">
        <v>0.34746900418542209</v>
      </c>
    </row>
    <row r="6" spans="1:4" ht="16.149999999999999">
      <c r="A6" s="39" t="s">
        <v>159</v>
      </c>
      <c r="B6" s="124">
        <v>7456</v>
      </c>
      <c r="C6" s="137">
        <v>50.677200902934537</v>
      </c>
      <c r="D6" s="138">
        <v>44.697149174761115</v>
      </c>
    </row>
    <row r="7" spans="1:4" ht="16.149999999999999">
      <c r="A7" s="39" t="s">
        <v>224</v>
      </c>
      <c r="B7" s="124">
        <v>183</v>
      </c>
      <c r="C7" s="137">
        <v>1.5237020316027088</v>
      </c>
      <c r="D7" s="138">
        <v>1.0187159440890783</v>
      </c>
    </row>
    <row r="8" spans="1:4" ht="16.149999999999999">
      <c r="A8" s="39" t="s">
        <v>225</v>
      </c>
      <c r="B8" s="124">
        <v>7427</v>
      </c>
      <c r="C8" s="137">
        <v>41.87358916478555</v>
      </c>
      <c r="D8" s="138">
        <v>46.932006633499171</v>
      </c>
    </row>
    <row r="9" spans="1:4" ht="16.149999999999999">
      <c r="A9" s="39" t="s">
        <v>226</v>
      </c>
      <c r="B9" s="124">
        <v>959</v>
      </c>
      <c r="C9" s="137">
        <v>4.7404063205417613</v>
      </c>
      <c r="D9" s="138">
        <v>6.2465450525152022</v>
      </c>
    </row>
    <row r="10" spans="1:4" ht="16.149999999999999">
      <c r="A10" s="4" t="s">
        <v>171</v>
      </c>
      <c r="B10" s="5"/>
      <c r="C10" s="5"/>
      <c r="D10" s="5"/>
    </row>
    <row r="11" spans="1:4" ht="16.149999999999999">
      <c r="A11" s="4" t="s">
        <v>302</v>
      </c>
      <c r="B11" s="5"/>
      <c r="C11" s="5"/>
      <c r="D11" s="5"/>
    </row>
    <row r="12" spans="1:4" ht="16.149999999999999">
      <c r="A12" s="7" t="s">
        <v>201</v>
      </c>
      <c r="B12" s="5"/>
      <c r="C12" s="5"/>
      <c r="D12" s="5"/>
    </row>
    <row r="13" spans="1:4" ht="16.149999999999999">
      <c r="A13" s="5"/>
      <c r="B13" s="5"/>
      <c r="C13" s="5"/>
      <c r="D13" s="5"/>
    </row>
  </sheetData>
  <mergeCells count="4">
    <mergeCell ref="A1:D1"/>
    <mergeCell ref="A2:A3"/>
    <mergeCell ref="B2:B3"/>
    <mergeCell ref="C2:D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3FD4D-D668-4B28-83BD-C2EA59C4D064}">
  <dimension ref="A1:E23"/>
  <sheetViews>
    <sheetView topLeftCell="A14" workbookViewId="0">
      <selection activeCell="D24" sqref="D24"/>
    </sheetView>
  </sheetViews>
  <sheetFormatPr defaultRowHeight="14.45"/>
  <cols>
    <col min="1" max="1" width="32.28515625" customWidth="1"/>
    <col min="2" max="4" width="21" customWidth="1"/>
    <col min="5" max="5" width="8.7109375" customWidth="1"/>
  </cols>
  <sheetData>
    <row r="1" spans="1:5" ht="60.75" customHeight="1">
      <c r="A1" s="289" t="s">
        <v>305</v>
      </c>
      <c r="B1" s="289"/>
      <c r="C1" s="289"/>
      <c r="D1" s="289"/>
      <c r="E1" s="139"/>
    </row>
    <row r="2" spans="1:5" ht="16.149999999999999">
      <c r="A2" s="23" t="s">
        <v>203</v>
      </c>
      <c r="B2" s="23" t="s">
        <v>142</v>
      </c>
      <c r="C2" s="23" t="s">
        <v>298</v>
      </c>
      <c r="D2" s="23" t="s">
        <v>144</v>
      </c>
      <c r="E2" s="140"/>
    </row>
    <row r="3" spans="1:5" ht="16.149999999999999">
      <c r="A3" s="141" t="s">
        <v>207</v>
      </c>
      <c r="B3" s="25">
        <v>5.1538166517959629</v>
      </c>
      <c r="C3" s="25">
        <v>3.1995718497835406</v>
      </c>
      <c r="D3" s="25">
        <v>7.1917815477605798</v>
      </c>
      <c r="E3" s="142"/>
    </row>
    <row r="4" spans="1:5" ht="16.149999999999999">
      <c r="A4" s="143" t="s">
        <v>208</v>
      </c>
      <c r="B4" s="26">
        <v>7.0238677160296827</v>
      </c>
      <c r="C4" s="26">
        <v>4.3672400466774022</v>
      </c>
      <c r="D4" s="26">
        <v>9.6461830601231</v>
      </c>
      <c r="E4" s="144"/>
    </row>
    <row r="5" spans="1:5" ht="16.149999999999999">
      <c r="A5" s="143" t="s">
        <v>209</v>
      </c>
      <c r="B5" s="26">
        <v>4.5259193156560285</v>
      </c>
      <c r="C5" s="26">
        <v>2.4954365796564209</v>
      </c>
      <c r="D5" s="26">
        <v>6.680135289565249</v>
      </c>
      <c r="E5" s="144"/>
    </row>
    <row r="6" spans="1:5" ht="16.149999999999999">
      <c r="A6" s="143" t="s">
        <v>210</v>
      </c>
      <c r="B6" s="26">
        <v>4.6266487470584465</v>
      </c>
      <c r="C6" s="26">
        <v>2.8131659036198915</v>
      </c>
      <c r="D6" s="26">
        <v>6.5330201116951798</v>
      </c>
      <c r="E6" s="144"/>
    </row>
    <row r="7" spans="1:5" ht="16.149999999999999">
      <c r="A7" s="143" t="s">
        <v>211</v>
      </c>
      <c r="B7" s="26">
        <v>7.0125611350113068</v>
      </c>
      <c r="C7" s="26">
        <v>5.2308369642286214</v>
      </c>
      <c r="D7" s="26">
        <v>8.8667382270389741</v>
      </c>
      <c r="E7" s="144"/>
    </row>
    <row r="8" spans="1:5" ht="15.75">
      <c r="A8" s="143" t="s">
        <v>212</v>
      </c>
      <c r="B8" s="26">
        <v>4.6506516658311057</v>
      </c>
      <c r="C8" s="26">
        <v>2.7507954778819443</v>
      </c>
      <c r="D8" s="26">
        <v>6.5631930332975079</v>
      </c>
      <c r="E8" s="144"/>
    </row>
    <row r="9" spans="1:5" ht="88.5" customHeight="1">
      <c r="A9" s="314" t="s">
        <v>306</v>
      </c>
      <c r="B9" s="314"/>
      <c r="C9" s="314"/>
      <c r="D9" s="314"/>
      <c r="E9" s="145"/>
    </row>
    <row r="10" spans="1:5" ht="15">
      <c r="A10" s="15" t="s">
        <v>307</v>
      </c>
      <c r="B10" s="145"/>
      <c r="C10" s="145"/>
      <c r="D10" s="145"/>
      <c r="E10" s="145"/>
    </row>
    <row r="11" spans="1:5">
      <c r="A11" s="15" t="s">
        <v>308</v>
      </c>
      <c r="B11" s="145"/>
      <c r="C11" s="145"/>
      <c r="D11" s="145"/>
      <c r="E11" s="145"/>
    </row>
    <row r="13" spans="1:5" ht="63.75" customHeight="1">
      <c r="A13" s="285" t="s">
        <v>309</v>
      </c>
      <c r="B13" s="285"/>
      <c r="C13" s="285"/>
      <c r="D13" s="285"/>
      <c r="E13" s="65"/>
    </row>
    <row r="14" spans="1:5" ht="16.149999999999999">
      <c r="A14" s="23" t="s">
        <v>203</v>
      </c>
      <c r="B14" s="23" t="s">
        <v>142</v>
      </c>
      <c r="C14" s="23" t="s">
        <v>298</v>
      </c>
      <c r="D14" s="23" t="s">
        <v>144</v>
      </c>
      <c r="E14" s="140"/>
    </row>
    <row r="15" spans="1:5" ht="16.149999999999999">
      <c r="A15" s="141" t="s">
        <v>207</v>
      </c>
      <c r="B15" s="25">
        <v>5.3980533696043764</v>
      </c>
      <c r="C15" s="25">
        <v>3.4040730026931794</v>
      </c>
      <c r="D15" s="25">
        <v>7.4814092351087176</v>
      </c>
      <c r="E15" s="142"/>
    </row>
    <row r="16" spans="1:5" ht="16.149999999999999">
      <c r="A16" s="143" t="s">
        <v>208</v>
      </c>
      <c r="B16" s="26">
        <v>7.1878284834972428</v>
      </c>
      <c r="C16" s="26">
        <v>4.2928588293373968</v>
      </c>
      <c r="D16" s="26">
        <v>10.056882993905633</v>
      </c>
      <c r="E16" s="144"/>
    </row>
    <row r="17" spans="1:5" ht="16.149999999999999">
      <c r="A17" s="143" t="s">
        <v>209</v>
      </c>
      <c r="B17" s="26">
        <v>4.5536644149090924</v>
      </c>
      <c r="C17" s="26">
        <v>2.7409444911320526</v>
      </c>
      <c r="D17" s="26">
        <v>6.4832395548781712</v>
      </c>
      <c r="E17" s="144"/>
    </row>
    <row r="18" spans="1:5" ht="16.149999999999999">
      <c r="A18" s="143" t="s">
        <v>210</v>
      </c>
      <c r="B18" s="26">
        <v>4.8642846725765203</v>
      </c>
      <c r="C18" s="26">
        <v>3.0002751593904335</v>
      </c>
      <c r="D18" s="26">
        <v>6.8238345365761077</v>
      </c>
      <c r="E18" s="144"/>
    </row>
    <row r="19" spans="1:5" ht="16.149999999999999">
      <c r="A19" s="143" t="s">
        <v>211</v>
      </c>
      <c r="B19" s="26">
        <v>7.7624973164290267</v>
      </c>
      <c r="C19" s="26">
        <v>5.456582085989413</v>
      </c>
      <c r="D19" s="26">
        <v>10.155469294102927</v>
      </c>
      <c r="E19" s="144"/>
    </row>
    <row r="20" spans="1:5" ht="15.75">
      <c r="A20" s="143" t="s">
        <v>212</v>
      </c>
      <c r="B20" s="26">
        <v>4.8481696902486426</v>
      </c>
      <c r="C20" s="26">
        <v>3.1776430520360393</v>
      </c>
      <c r="D20" s="26">
        <v>6.5511061216339765</v>
      </c>
      <c r="E20" s="144"/>
    </row>
    <row r="21" spans="1:5" ht="43.5" customHeight="1">
      <c r="A21" s="284" t="s">
        <v>306</v>
      </c>
      <c r="B21" s="284"/>
      <c r="C21" s="284"/>
      <c r="D21" s="284"/>
    </row>
    <row r="22" spans="1:5" ht="15">
      <c r="A22" s="15" t="s">
        <v>310</v>
      </c>
    </row>
    <row r="23" spans="1:5">
      <c r="A23" s="15" t="s">
        <v>311</v>
      </c>
    </row>
  </sheetData>
  <mergeCells count="4">
    <mergeCell ref="A1:D1"/>
    <mergeCell ref="A13:D13"/>
    <mergeCell ref="A9:D9"/>
    <mergeCell ref="A21:D2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420B3-D7DF-4546-90BF-113B58B35AFC}">
  <dimension ref="A1:D34"/>
  <sheetViews>
    <sheetView topLeftCell="A15" workbookViewId="0">
      <selection activeCell="F35" sqref="F35"/>
    </sheetView>
  </sheetViews>
  <sheetFormatPr defaultRowHeight="14.45"/>
  <cols>
    <col min="1" max="1" width="26.7109375" customWidth="1"/>
    <col min="2" max="4" width="23.85546875" customWidth="1"/>
  </cols>
  <sheetData>
    <row r="1" spans="1:4" ht="52.5" customHeight="1">
      <c r="A1" s="285" t="s">
        <v>312</v>
      </c>
      <c r="B1" s="285"/>
      <c r="C1" s="285"/>
      <c r="D1" s="285"/>
    </row>
    <row r="2" spans="1:4" ht="16.149999999999999">
      <c r="A2" s="23" t="s">
        <v>247</v>
      </c>
      <c r="B2" s="23" t="s">
        <v>142</v>
      </c>
      <c r="C2" s="23" t="s">
        <v>298</v>
      </c>
      <c r="D2" s="23" t="s">
        <v>144</v>
      </c>
    </row>
    <row r="3" spans="1:4" ht="16.149999999999999">
      <c r="A3" s="39" t="s">
        <v>313</v>
      </c>
      <c r="B3" s="25">
        <v>0.34559334589254997</v>
      </c>
      <c r="C3" s="25">
        <v>0.16713147787680629</v>
      </c>
      <c r="D3" s="25">
        <v>9.5216920808563046E-2</v>
      </c>
    </row>
    <row r="4" spans="1:4" ht="16.149999999999999">
      <c r="A4" s="39" t="s">
        <v>314</v>
      </c>
      <c r="B4" s="26">
        <v>0.11980451098594054</v>
      </c>
      <c r="C4" s="26">
        <v>4.179945540882863E-2</v>
      </c>
      <c r="D4" s="26">
        <v>4.0845877272434855E-2</v>
      </c>
    </row>
    <row r="5" spans="1:4" ht="16.149999999999999">
      <c r="A5" s="39" t="s">
        <v>215</v>
      </c>
      <c r="B5" s="26">
        <v>8.0169028379435209E-2</v>
      </c>
      <c r="C5" s="26">
        <v>1.3960689490532559E-2</v>
      </c>
      <c r="D5" s="26">
        <v>3.4136317375446985E-2</v>
      </c>
    </row>
    <row r="6" spans="1:4" ht="16.149999999999999">
      <c r="A6" s="39" t="s">
        <v>216</v>
      </c>
      <c r="B6" s="26">
        <v>0.39179648927596139</v>
      </c>
      <c r="C6" s="26">
        <v>0.22318090821238787</v>
      </c>
      <c r="D6" s="26">
        <v>9.0151525396006682E-2</v>
      </c>
    </row>
    <row r="7" spans="1:4" ht="16.149999999999999">
      <c r="A7" s="39" t="s">
        <v>248</v>
      </c>
      <c r="B7" s="26">
        <v>4.2038630374473867</v>
      </c>
      <c r="C7" s="26">
        <v>1.2347303040333415</v>
      </c>
      <c r="D7" s="26">
        <v>1.5125039226906483</v>
      </c>
    </row>
    <row r="8" spans="1:4" ht="16.149999999999999">
      <c r="A8" s="39" t="s">
        <v>249</v>
      </c>
      <c r="B8" s="26">
        <v>10.472037368366433</v>
      </c>
      <c r="C8" s="26">
        <v>2.4815226528911976</v>
      </c>
      <c r="D8" s="26">
        <v>3.9973624462024087</v>
      </c>
    </row>
    <row r="9" spans="1:4" ht="16.149999999999999">
      <c r="A9" s="39" t="s">
        <v>218</v>
      </c>
      <c r="B9" s="26">
        <v>15.059186683303707</v>
      </c>
      <c r="C9" s="26">
        <v>4.3813835244644634</v>
      </c>
      <c r="D9" s="26">
        <v>5.2102514514052984</v>
      </c>
    </row>
    <row r="10" spans="1:4" ht="16.149999999999999">
      <c r="A10" s="39" t="s">
        <v>234</v>
      </c>
      <c r="B10" s="26">
        <v>20.797983682199611</v>
      </c>
      <c r="C10" s="26">
        <v>6.7374816228373362</v>
      </c>
      <c r="D10" s="26">
        <v>6.5851911711812736</v>
      </c>
    </row>
    <row r="11" spans="1:4" ht="16.149999999999999">
      <c r="A11" s="39" t="s">
        <v>250</v>
      </c>
      <c r="B11" s="26">
        <v>19.785428760654625</v>
      </c>
      <c r="C11" s="26">
        <v>5.6013047893358703</v>
      </c>
      <c r="D11" s="26">
        <v>6.4658669072887944</v>
      </c>
    </row>
    <row r="12" spans="1:4" ht="16.149999999999999">
      <c r="A12" s="39" t="s">
        <v>251</v>
      </c>
      <c r="B12" s="26">
        <v>15.831297266584322</v>
      </c>
      <c r="C12" s="26">
        <v>4.6953815093737035</v>
      </c>
      <c r="D12" s="26">
        <v>4.735226815051754</v>
      </c>
    </row>
    <row r="13" spans="1:4" ht="15">
      <c r="A13" s="39" t="s">
        <v>252</v>
      </c>
      <c r="B13" s="26">
        <v>9.7019092641297906</v>
      </c>
      <c r="C13" s="26">
        <v>2.3257277140813999</v>
      </c>
      <c r="D13" s="26">
        <v>2.7005244503987407</v>
      </c>
    </row>
    <row r="14" spans="1:4" ht="45" customHeight="1">
      <c r="A14" s="315" t="s">
        <v>306</v>
      </c>
      <c r="B14" s="315"/>
      <c r="C14" s="315"/>
      <c r="D14" s="315"/>
    </row>
    <row r="15" spans="1:4" ht="15">
      <c r="A15" s="15" t="s">
        <v>310</v>
      </c>
    </row>
    <row r="16" spans="1:4">
      <c r="A16" s="15" t="s">
        <v>315</v>
      </c>
    </row>
    <row r="18" spans="1:4" ht="53.25" customHeight="1">
      <c r="A18" s="285" t="s">
        <v>316</v>
      </c>
      <c r="B18" s="285"/>
      <c r="C18" s="285"/>
      <c r="D18" s="285"/>
    </row>
    <row r="19" spans="1:4" ht="16.149999999999999">
      <c r="A19" s="23" t="s">
        <v>247</v>
      </c>
      <c r="B19" s="23" t="s">
        <v>142</v>
      </c>
      <c r="C19" s="23" t="s">
        <v>298</v>
      </c>
      <c r="D19" s="23" t="s">
        <v>144</v>
      </c>
    </row>
    <row r="20" spans="1:4" ht="16.149999999999999">
      <c r="A20" s="39" t="s">
        <v>313</v>
      </c>
      <c r="B20" s="25">
        <v>0.25254898353686345</v>
      </c>
      <c r="C20" s="25">
        <v>0.15320385472040576</v>
      </c>
      <c r="D20" s="25">
        <v>5.4409669033464593E-2</v>
      </c>
    </row>
    <row r="21" spans="1:4" ht="16.149999999999999">
      <c r="A21" s="39" t="s">
        <v>314</v>
      </c>
      <c r="B21" s="26">
        <v>0.13311612331771169</v>
      </c>
      <c r="C21" s="26">
        <v>4.179945540882863E-2</v>
      </c>
      <c r="D21" s="26">
        <v>4.7653523484507333E-2</v>
      </c>
    </row>
    <row r="22" spans="1:4" ht="16.149999999999999">
      <c r="A22" s="39" t="s">
        <v>215</v>
      </c>
      <c r="B22" s="26">
        <v>0.13361504729905868</v>
      </c>
      <c r="C22" s="26">
        <v>8.3764136943195358E-2</v>
      </c>
      <c r="D22" s="26">
        <v>2.7309053900357594E-2</v>
      </c>
    </row>
    <row r="23" spans="1:4" ht="16.149999999999999">
      <c r="A23" s="39" t="s">
        <v>216</v>
      </c>
      <c r="B23" s="26">
        <v>0.77095438212366596</v>
      </c>
      <c r="C23" s="26">
        <v>0.22318090821238787</v>
      </c>
      <c r="D23" s="26">
        <v>0.28333336553030669</v>
      </c>
    </row>
    <row r="24" spans="1:4" ht="16.149999999999999">
      <c r="A24" s="39" t="s">
        <v>248</v>
      </c>
      <c r="B24" s="26">
        <v>4.1112159181647998</v>
      </c>
      <c r="C24" s="26">
        <v>1.1634958634160333</v>
      </c>
      <c r="D24" s="26">
        <v>1.5066415043856458</v>
      </c>
    </row>
    <row r="25" spans="1:4" ht="16.149999999999999">
      <c r="A25" s="39" t="s">
        <v>249</v>
      </c>
      <c r="B25" s="26">
        <v>10.871643732591414</v>
      </c>
      <c r="C25" s="26">
        <v>3.0578004253635607</v>
      </c>
      <c r="D25" s="26">
        <v>3.9091853334185318</v>
      </c>
    </row>
    <row r="26" spans="1:4" ht="16.149999999999999">
      <c r="A26" s="39" t="s">
        <v>218</v>
      </c>
      <c r="B26" s="26">
        <v>15.951977099157205</v>
      </c>
      <c r="C26" s="26">
        <v>4.9521163783091771</v>
      </c>
      <c r="D26" s="26">
        <v>5.3678725037167192</v>
      </c>
    </row>
    <row r="27" spans="1:4" ht="16.149999999999999">
      <c r="A27" s="39" t="s">
        <v>234</v>
      </c>
      <c r="B27" s="26">
        <v>21.739256820562055</v>
      </c>
      <c r="C27" s="26">
        <v>6.9971148260295273</v>
      </c>
      <c r="D27" s="26">
        <v>6.9067467929683559</v>
      </c>
    </row>
    <row r="28" spans="1:4" ht="16.149999999999999">
      <c r="A28" s="39" t="s">
        <v>250</v>
      </c>
      <c r="B28" s="26">
        <v>20.965612230588413</v>
      </c>
      <c r="C28" s="26">
        <v>5.7979798170513162</v>
      </c>
      <c r="D28" s="26">
        <v>6.9238830060182481</v>
      </c>
    </row>
    <row r="29" spans="1:4" ht="16.149999999999999">
      <c r="A29" s="39" t="s">
        <v>251</v>
      </c>
      <c r="B29" s="26">
        <v>16.296923656777977</v>
      </c>
      <c r="C29" s="26">
        <v>4.599120840616612</v>
      </c>
      <c r="D29" s="26">
        <v>5.0011858303049657</v>
      </c>
    </row>
    <row r="30" spans="1:4" ht="15">
      <c r="A30" s="39" t="s">
        <v>252</v>
      </c>
      <c r="B30" s="26">
        <v>9.7871632998427049</v>
      </c>
      <c r="C30" s="26">
        <v>2.5827818298482916</v>
      </c>
      <c r="D30" s="26">
        <v>2.5865181411470788</v>
      </c>
    </row>
    <row r="31" spans="1:4" ht="42" customHeight="1">
      <c r="A31" s="315" t="s">
        <v>306</v>
      </c>
      <c r="B31" s="315"/>
      <c r="C31" s="315"/>
      <c r="D31" s="315"/>
    </row>
    <row r="32" spans="1:4" ht="15">
      <c r="A32" s="15" t="s">
        <v>310</v>
      </c>
    </row>
    <row r="33" spans="1:4">
      <c r="A33" s="15" t="s">
        <v>317</v>
      </c>
    </row>
    <row r="34" spans="1:4">
      <c r="D34" t="s">
        <v>318</v>
      </c>
    </row>
  </sheetData>
  <mergeCells count="4">
    <mergeCell ref="A1:D1"/>
    <mergeCell ref="A18:D18"/>
    <mergeCell ref="A31:D31"/>
    <mergeCell ref="A14:D1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910EA-21C8-4573-A685-54BCC9052056}">
  <dimension ref="A1:H15"/>
  <sheetViews>
    <sheetView topLeftCell="A3" workbookViewId="0">
      <selection activeCell="J9" sqref="J9"/>
    </sheetView>
  </sheetViews>
  <sheetFormatPr defaultRowHeight="14.45"/>
  <sheetData>
    <row r="1" spans="1:8" ht="55.5" customHeight="1">
      <c r="A1" s="308" t="s">
        <v>319</v>
      </c>
      <c r="B1" s="308"/>
      <c r="C1" s="308"/>
      <c r="D1" s="308"/>
      <c r="E1" s="308"/>
      <c r="F1" s="308"/>
      <c r="G1" s="308"/>
      <c r="H1" s="308"/>
    </row>
    <row r="2" spans="1:8" ht="16.149999999999999">
      <c r="A2" s="146"/>
      <c r="B2" s="146"/>
      <c r="C2" s="146"/>
      <c r="D2" s="147" t="s">
        <v>320</v>
      </c>
      <c r="E2" s="148" t="s">
        <v>321</v>
      </c>
      <c r="F2" s="149"/>
      <c r="G2" s="149"/>
      <c r="H2" s="149"/>
    </row>
    <row r="3" spans="1:8" ht="16.149999999999999">
      <c r="A3" s="146"/>
      <c r="B3" s="146"/>
      <c r="C3" s="5"/>
      <c r="D3" s="150">
        <v>2013</v>
      </c>
      <c r="E3" s="81">
        <v>56.63022416802599</v>
      </c>
      <c r="F3" s="149"/>
      <c r="G3" s="149"/>
      <c r="H3" s="149"/>
    </row>
    <row r="4" spans="1:8" ht="16.149999999999999">
      <c r="A4" s="146"/>
      <c r="B4" s="146"/>
      <c r="C4" s="5"/>
      <c r="D4" s="151">
        <v>2014</v>
      </c>
      <c r="E4" s="81">
        <v>56.992493771102147</v>
      </c>
      <c r="F4" s="149"/>
      <c r="G4" s="149"/>
      <c r="H4" s="149"/>
    </row>
    <row r="5" spans="1:8" ht="16.149999999999999">
      <c r="A5" s="146"/>
      <c r="B5" s="146"/>
      <c r="C5" s="5"/>
      <c r="D5" s="151">
        <v>2015</v>
      </c>
      <c r="E5" s="81">
        <v>55.47522126357174</v>
      </c>
      <c r="F5" s="149"/>
      <c r="G5" s="149"/>
      <c r="H5" s="149"/>
    </row>
    <row r="6" spans="1:8" ht="16.149999999999999">
      <c r="A6" s="146"/>
      <c r="B6" s="146"/>
      <c r="C6" s="5"/>
      <c r="D6" s="151">
        <v>2016</v>
      </c>
      <c r="E6" s="81">
        <v>55.390615158513548</v>
      </c>
      <c r="F6" s="149"/>
      <c r="G6" s="149"/>
      <c r="H6" s="149"/>
    </row>
    <row r="7" spans="1:8" ht="16.149999999999999">
      <c r="A7" s="146"/>
      <c r="B7" s="146"/>
      <c r="C7" s="5"/>
      <c r="D7" s="151">
        <v>2017</v>
      </c>
      <c r="E7" s="81">
        <v>55.662135052256943</v>
      </c>
      <c r="F7" s="149"/>
      <c r="G7" s="149"/>
      <c r="H7" s="149"/>
    </row>
    <row r="8" spans="1:8" ht="16.149999999999999">
      <c r="A8" s="146"/>
      <c r="B8" s="146"/>
      <c r="C8" s="5"/>
      <c r="D8" s="151">
        <v>2018</v>
      </c>
      <c r="E8" s="81">
        <v>55.943736561659151</v>
      </c>
      <c r="F8" s="149"/>
      <c r="G8" s="149"/>
      <c r="H8" s="149"/>
    </row>
    <row r="9" spans="1:8" ht="16.149999999999999">
      <c r="A9" s="146"/>
      <c r="B9" s="146"/>
      <c r="C9" s="5"/>
      <c r="D9" s="151">
        <v>2019</v>
      </c>
      <c r="E9" s="81">
        <v>56.304204838923667</v>
      </c>
      <c r="F9" s="149"/>
      <c r="G9" s="149"/>
      <c r="H9" s="149"/>
    </row>
    <row r="10" spans="1:8" ht="16.149999999999999">
      <c r="A10" s="146"/>
      <c r="B10" s="146"/>
      <c r="C10" s="5"/>
      <c r="D10" s="151">
        <v>2020</v>
      </c>
      <c r="E10" s="81">
        <v>57.223407547950757</v>
      </c>
      <c r="F10" s="149"/>
      <c r="G10" s="149"/>
      <c r="H10" s="149"/>
    </row>
    <row r="11" spans="1:8" ht="16.149999999999999">
      <c r="A11" s="146"/>
      <c r="B11" s="146"/>
      <c r="C11" s="5"/>
      <c r="D11" s="151">
        <v>2021</v>
      </c>
      <c r="E11" s="81">
        <v>57.013724921099353</v>
      </c>
      <c r="F11" s="149"/>
      <c r="G11" s="149"/>
      <c r="H11" s="149"/>
    </row>
    <row r="12" spans="1:8" ht="16.149999999999999">
      <c r="A12" s="146"/>
      <c r="B12" s="146"/>
      <c r="C12" s="5"/>
      <c r="D12" s="151">
        <v>2022</v>
      </c>
      <c r="E12" s="81">
        <v>58.097904620046982</v>
      </c>
      <c r="F12" s="149"/>
      <c r="G12" s="149"/>
      <c r="H12" s="149"/>
    </row>
    <row r="13" spans="1:8" ht="16.149999999999999">
      <c r="A13" s="146"/>
      <c r="B13" s="146"/>
      <c r="C13" s="5"/>
      <c r="D13" s="151">
        <v>2023</v>
      </c>
      <c r="E13" s="81">
        <v>59.593199649407936</v>
      </c>
      <c r="F13" s="149"/>
      <c r="G13" s="149"/>
      <c r="H13" s="149"/>
    </row>
    <row r="14" spans="1:8" ht="45" customHeight="1">
      <c r="A14" s="309" t="s">
        <v>322</v>
      </c>
      <c r="B14" s="316"/>
      <c r="C14" s="316"/>
      <c r="D14" s="316"/>
      <c r="E14" s="316"/>
      <c r="F14" s="316"/>
      <c r="G14" s="316"/>
      <c r="H14" s="316"/>
    </row>
    <row r="15" spans="1:8">
      <c r="A15" s="54" t="s">
        <v>323</v>
      </c>
      <c r="B15" s="152"/>
      <c r="C15" s="152"/>
      <c r="D15" s="152"/>
      <c r="E15" s="152"/>
      <c r="F15" s="152"/>
      <c r="G15" s="152"/>
      <c r="H15" s="152"/>
    </row>
  </sheetData>
  <mergeCells count="2">
    <mergeCell ref="A1:H1"/>
    <mergeCell ref="A14:H1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847C3-83FE-499C-95D3-2BD3A96D1574}">
  <dimension ref="A1:F12"/>
  <sheetViews>
    <sheetView workbookViewId="0">
      <selection activeCell="A17" sqref="A17"/>
    </sheetView>
  </sheetViews>
  <sheetFormatPr defaultRowHeight="14.45"/>
  <cols>
    <col min="1" max="1" width="36.85546875" customWidth="1"/>
    <col min="2" max="2" width="19.5703125" customWidth="1"/>
    <col min="3" max="3" width="20.7109375" customWidth="1"/>
    <col min="4" max="6" width="19.5703125" customWidth="1"/>
  </cols>
  <sheetData>
    <row r="1" spans="1:6" ht="50.25" customHeight="1">
      <c r="A1" s="289" t="s">
        <v>324</v>
      </c>
      <c r="B1" s="289"/>
      <c r="C1" s="289"/>
      <c r="D1" s="289"/>
      <c r="E1" s="289"/>
      <c r="F1" s="289"/>
    </row>
    <row r="2" spans="1:6" ht="16.149999999999999">
      <c r="A2" s="291" t="s">
        <v>203</v>
      </c>
      <c r="B2" s="291" t="s">
        <v>141</v>
      </c>
      <c r="C2" s="291"/>
      <c r="D2" s="291"/>
      <c r="E2" s="291"/>
      <c r="F2" s="291"/>
    </row>
    <row r="3" spans="1:6" ht="48.6">
      <c r="A3" s="291"/>
      <c r="B3" s="23" t="s">
        <v>325</v>
      </c>
      <c r="C3" s="136" t="s">
        <v>326</v>
      </c>
      <c r="D3" s="23" t="s">
        <v>327</v>
      </c>
      <c r="E3" s="136" t="s">
        <v>328</v>
      </c>
      <c r="F3" s="23" t="s">
        <v>329</v>
      </c>
    </row>
    <row r="4" spans="1:6" ht="16.149999999999999">
      <c r="A4" s="37" t="s">
        <v>207</v>
      </c>
      <c r="B4" s="100">
        <v>98.378965106784307</v>
      </c>
      <c r="C4" s="100">
        <v>0.6541073327442819</v>
      </c>
      <c r="D4" s="100">
        <v>0.62761184584831098</v>
      </c>
      <c r="E4" s="100">
        <v>7.5740818939226365E-2</v>
      </c>
      <c r="F4" s="100">
        <v>0.26018410420611909</v>
      </c>
    </row>
    <row r="5" spans="1:6" ht="16.149999999999999">
      <c r="A5" s="39" t="s">
        <v>208</v>
      </c>
      <c r="B5" s="104">
        <v>95.412268931830269</v>
      </c>
      <c r="C5" s="104">
        <v>1.1554729127707755</v>
      </c>
      <c r="D5" s="104">
        <v>2.2334682148101974</v>
      </c>
      <c r="E5" s="104">
        <v>0.65222061397484787</v>
      </c>
      <c r="F5" s="104">
        <v>0.54339978799308331</v>
      </c>
    </row>
    <row r="6" spans="1:6" ht="16.149999999999999">
      <c r="A6" s="39" t="s">
        <v>209</v>
      </c>
      <c r="B6" s="104">
        <v>98.094568595530561</v>
      </c>
      <c r="C6" s="104">
        <v>1.1721462642729477</v>
      </c>
      <c r="D6" s="104">
        <v>0.43786500609054996</v>
      </c>
      <c r="E6" s="104">
        <v>0</v>
      </c>
      <c r="F6" s="104">
        <v>0.29015493903757927</v>
      </c>
    </row>
    <row r="7" spans="1:6" ht="16.149999999999999">
      <c r="A7" s="39" t="s">
        <v>210</v>
      </c>
      <c r="B7" s="104">
        <v>99.159069686548222</v>
      </c>
      <c r="C7" s="104">
        <v>0.26357362772968485</v>
      </c>
      <c r="D7" s="104">
        <v>0.39712035976868465</v>
      </c>
      <c r="E7" s="104">
        <v>0</v>
      </c>
      <c r="F7" s="104">
        <v>0.17754468639293383</v>
      </c>
    </row>
    <row r="8" spans="1:6" ht="16.149999999999999">
      <c r="A8" s="39" t="s">
        <v>211</v>
      </c>
      <c r="B8" s="104">
        <v>99.000858724444555</v>
      </c>
      <c r="C8" s="104">
        <v>0.43104051109488767</v>
      </c>
      <c r="D8" s="104">
        <v>0.37118154329845293</v>
      </c>
      <c r="E8" s="104">
        <v>0</v>
      </c>
      <c r="F8" s="104">
        <v>0.16866802608060821</v>
      </c>
    </row>
    <row r="9" spans="1:6" ht="16.149999999999999">
      <c r="A9" s="39" t="s">
        <v>212</v>
      </c>
      <c r="B9" s="104">
        <v>98.672497888466822</v>
      </c>
      <c r="C9" s="104">
        <v>0.43557281141244986</v>
      </c>
      <c r="D9" s="104">
        <v>0.59078708228125176</v>
      </c>
      <c r="E9" s="104">
        <v>3.0512207093867049E-2</v>
      </c>
      <c r="F9" s="104">
        <v>0.26665015764640332</v>
      </c>
    </row>
    <row r="10" spans="1:6" ht="16.149999999999999">
      <c r="A10" s="15" t="s">
        <v>322</v>
      </c>
      <c r="B10" s="5"/>
      <c r="C10" s="5"/>
      <c r="D10" s="5"/>
      <c r="E10" s="5"/>
      <c r="F10" s="5"/>
    </row>
    <row r="11" spans="1:6" ht="16.149999999999999">
      <c r="A11" s="15" t="s">
        <v>330</v>
      </c>
      <c r="B11" s="5"/>
      <c r="C11" s="5"/>
      <c r="D11" s="5"/>
      <c r="E11" s="5"/>
      <c r="F11" s="5"/>
    </row>
    <row r="12" spans="1:6" ht="16.149999999999999">
      <c r="A12" s="54" t="s">
        <v>317</v>
      </c>
      <c r="B12" s="5"/>
      <c r="C12" s="5"/>
      <c r="D12" s="5"/>
      <c r="E12" s="5"/>
      <c r="F12" s="5"/>
    </row>
  </sheetData>
  <mergeCells count="3">
    <mergeCell ref="A1:F1"/>
    <mergeCell ref="A2:A3"/>
    <mergeCell ref="B2: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B1C70-30C0-48DD-985C-EF07E6BC9AA7}">
  <dimension ref="A1:D17"/>
  <sheetViews>
    <sheetView workbookViewId="0">
      <selection activeCell="A17" sqref="A17"/>
    </sheetView>
  </sheetViews>
  <sheetFormatPr defaultRowHeight="14.45"/>
  <cols>
    <col min="1" max="1" width="88.85546875" customWidth="1"/>
    <col min="2" max="2" width="11.5703125" customWidth="1"/>
    <col min="3" max="3" width="17.28515625" customWidth="1"/>
    <col min="4" max="4" width="18.85546875" bestFit="1" customWidth="1"/>
  </cols>
  <sheetData>
    <row r="1" spans="1:4" ht="56.25" customHeight="1">
      <c r="A1" s="285" t="s">
        <v>156</v>
      </c>
      <c r="B1" s="285"/>
      <c r="C1" s="285"/>
      <c r="D1" s="285"/>
    </row>
    <row r="2" spans="1:4" ht="16.149999999999999">
      <c r="A2" s="286" t="s">
        <v>157</v>
      </c>
      <c r="B2" s="286" t="s">
        <v>142</v>
      </c>
      <c r="C2" s="286" t="s">
        <v>158</v>
      </c>
      <c r="D2" s="286"/>
    </row>
    <row r="3" spans="1:4" ht="16.149999999999999">
      <c r="A3" s="286"/>
      <c r="B3" s="286"/>
      <c r="C3" s="9" t="s">
        <v>159</v>
      </c>
      <c r="D3" s="10" t="s">
        <v>160</v>
      </c>
    </row>
    <row r="4" spans="1:4" ht="16.149999999999999">
      <c r="A4" s="11" t="s">
        <v>161</v>
      </c>
      <c r="B4" s="12">
        <v>34.9</v>
      </c>
      <c r="C4" s="12">
        <v>44</v>
      </c>
      <c r="D4" s="12">
        <v>26.7</v>
      </c>
    </row>
    <row r="5" spans="1:4" ht="16.149999999999999">
      <c r="A5" s="13" t="s">
        <v>162</v>
      </c>
      <c r="B5" s="12">
        <v>15</v>
      </c>
      <c r="C5" s="12">
        <v>19.600000000000001</v>
      </c>
      <c r="D5" s="12">
        <v>11</v>
      </c>
    </row>
    <row r="6" spans="1:4" ht="16.149999999999999">
      <c r="A6" s="11" t="s">
        <v>163</v>
      </c>
      <c r="B6" s="12">
        <v>19.2</v>
      </c>
      <c r="C6" s="12">
        <v>24.3</v>
      </c>
      <c r="D6" s="12">
        <v>14.6</v>
      </c>
    </row>
    <row r="7" spans="1:4" ht="16.149999999999999">
      <c r="A7" s="11" t="s">
        <v>164</v>
      </c>
      <c r="B7" s="12">
        <v>16.100000000000001</v>
      </c>
      <c r="C7" s="12">
        <v>17.8</v>
      </c>
      <c r="D7" s="12">
        <v>14.2</v>
      </c>
    </row>
    <row r="8" spans="1:4" ht="16.149999999999999">
      <c r="A8" s="11" t="s">
        <v>165</v>
      </c>
      <c r="B8" s="12">
        <v>35.700000000000003</v>
      </c>
      <c r="C8" s="12">
        <v>40.1</v>
      </c>
      <c r="D8" s="12">
        <v>31.2</v>
      </c>
    </row>
    <row r="9" spans="1:4" ht="16.149999999999999">
      <c r="A9" s="11" t="s">
        <v>166</v>
      </c>
      <c r="B9" s="12">
        <v>1.4</v>
      </c>
      <c r="C9" s="12">
        <v>1.6</v>
      </c>
      <c r="D9" s="12">
        <v>1.2</v>
      </c>
    </row>
    <row r="10" spans="1:4" ht="16.149999999999999">
      <c r="A10" s="11" t="s">
        <v>167</v>
      </c>
      <c r="B10" s="12">
        <v>31.8</v>
      </c>
      <c r="C10" s="12">
        <v>36</v>
      </c>
      <c r="D10" s="12">
        <v>27.5</v>
      </c>
    </row>
    <row r="11" spans="1:4" ht="16.149999999999999">
      <c r="A11" s="11" t="s">
        <v>168</v>
      </c>
      <c r="B11" s="12">
        <v>45.4</v>
      </c>
      <c r="C11" s="12">
        <v>55</v>
      </c>
      <c r="D11" s="12">
        <v>36.5</v>
      </c>
    </row>
    <row r="12" spans="1:4" ht="16.149999999999999">
      <c r="A12" s="11" t="s">
        <v>169</v>
      </c>
      <c r="B12" s="14">
        <v>8.9</v>
      </c>
      <c r="C12" s="14">
        <v>10.7</v>
      </c>
      <c r="D12" s="14">
        <v>7.2</v>
      </c>
    </row>
    <row r="13" spans="1:4" ht="16.149999999999999">
      <c r="A13" s="11" t="s">
        <v>170</v>
      </c>
      <c r="B13" s="14">
        <v>23.3</v>
      </c>
      <c r="C13" s="14">
        <v>30</v>
      </c>
      <c r="D13" s="14">
        <v>17.3</v>
      </c>
    </row>
    <row r="14" spans="1:4" ht="16.149999999999999">
      <c r="A14" s="15" t="s">
        <v>171</v>
      </c>
      <c r="B14" s="5"/>
      <c r="C14" s="5"/>
      <c r="D14" s="5"/>
    </row>
    <row r="15" spans="1:4" ht="16.149999999999999">
      <c r="A15" s="15" t="s">
        <v>172</v>
      </c>
      <c r="B15" s="5"/>
      <c r="C15" s="5"/>
      <c r="D15" s="5"/>
    </row>
    <row r="16" spans="1:4" ht="16.149999999999999">
      <c r="A16" s="7" t="s">
        <v>173</v>
      </c>
      <c r="B16" s="5"/>
      <c r="C16" s="5"/>
      <c r="D16" s="5"/>
    </row>
    <row r="17" spans="1:4" ht="16.149999999999999">
      <c r="A17" s="7" t="s">
        <v>155</v>
      </c>
      <c r="B17" s="5"/>
      <c r="C17" s="5"/>
      <c r="D17" s="5"/>
    </row>
  </sheetData>
  <mergeCells count="4">
    <mergeCell ref="A1:D1"/>
    <mergeCell ref="A2:A3"/>
    <mergeCell ref="B2:B3"/>
    <mergeCell ref="C2:D2"/>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6BAE2-FBFF-472D-BAC8-F749531A3B48}">
  <dimension ref="A1:F12"/>
  <sheetViews>
    <sheetView workbookViewId="0">
      <selection activeCell="A12" sqref="A12"/>
    </sheetView>
  </sheetViews>
  <sheetFormatPr defaultRowHeight="14.45"/>
  <cols>
    <col min="1" max="1" width="36.42578125" customWidth="1"/>
    <col min="2" max="3" width="27.5703125" customWidth="1"/>
    <col min="4" max="4" width="27.140625" customWidth="1"/>
    <col min="5" max="5" width="27.7109375" customWidth="1"/>
    <col min="6" max="6" width="27.5703125" customWidth="1"/>
  </cols>
  <sheetData>
    <row r="1" spans="1:6" ht="42" customHeight="1">
      <c r="A1" s="285" t="s">
        <v>331</v>
      </c>
      <c r="B1" s="285"/>
      <c r="C1" s="285"/>
      <c r="D1" s="285"/>
      <c r="E1" s="285"/>
      <c r="F1" s="285"/>
    </row>
    <row r="2" spans="1:6" ht="16.149999999999999">
      <c r="A2" s="291" t="s">
        <v>203</v>
      </c>
      <c r="B2" s="291" t="s">
        <v>332</v>
      </c>
      <c r="C2" s="291"/>
      <c r="D2" s="291"/>
      <c r="E2" s="291"/>
      <c r="F2" s="291"/>
    </row>
    <row r="3" spans="1:6" ht="16.149999999999999">
      <c r="A3" s="291"/>
      <c r="B3" s="153" t="s">
        <v>333</v>
      </c>
      <c r="C3" s="23" t="s">
        <v>334</v>
      </c>
      <c r="D3" s="23" t="s">
        <v>335</v>
      </c>
      <c r="E3" s="23" t="s">
        <v>336</v>
      </c>
      <c r="F3" s="23" t="s">
        <v>337</v>
      </c>
    </row>
    <row r="4" spans="1:6" ht="16.149999999999999">
      <c r="A4" s="37" t="s">
        <v>207</v>
      </c>
      <c r="B4" s="25">
        <v>33.441999456669386</v>
      </c>
      <c r="C4" s="25">
        <v>44.280851737512862</v>
      </c>
      <c r="D4" s="25">
        <v>47.288368466959469</v>
      </c>
      <c r="E4" s="25">
        <v>56.43097427511784</v>
      </c>
      <c r="F4" s="25">
        <v>29.882465304719702</v>
      </c>
    </row>
    <row r="5" spans="1:6" ht="16.149999999999999">
      <c r="A5" s="39" t="s">
        <v>208</v>
      </c>
      <c r="B5" s="26">
        <v>20.936474798687744</v>
      </c>
      <c r="C5" s="26">
        <v>36.470588235294116</v>
      </c>
      <c r="D5" s="26">
        <v>42.852982031635079</v>
      </c>
      <c r="E5" s="26">
        <v>51.013249556071571</v>
      </c>
      <c r="F5" s="26">
        <v>72.951264763111453</v>
      </c>
    </row>
    <row r="6" spans="1:6" ht="16.149999999999999">
      <c r="A6" s="39" t="s">
        <v>209</v>
      </c>
      <c r="B6" s="26">
        <v>42.397289284201612</v>
      </c>
      <c r="C6" s="26">
        <v>44.293030118913293</v>
      </c>
      <c r="D6" s="26">
        <v>46.863935001755351</v>
      </c>
      <c r="E6" s="26">
        <v>55.462394353679713</v>
      </c>
      <c r="F6" s="26">
        <v>75.632112052579558</v>
      </c>
    </row>
    <row r="7" spans="1:6" ht="16.149999999999999">
      <c r="A7" s="39" t="s">
        <v>210</v>
      </c>
      <c r="B7" s="26">
        <v>47.909199522102746</v>
      </c>
      <c r="C7" s="26">
        <v>49.586075143281683</v>
      </c>
      <c r="D7" s="26">
        <v>48.222836917402809</v>
      </c>
      <c r="E7" s="26">
        <v>56.299487303946847</v>
      </c>
      <c r="F7" s="26">
        <v>73.596904875807766</v>
      </c>
    </row>
    <row r="8" spans="1:6" ht="16.149999999999999">
      <c r="A8" s="39" t="s">
        <v>211</v>
      </c>
      <c r="B8" s="26">
        <v>52.959501557632393</v>
      </c>
      <c r="C8" s="26">
        <v>48.512476007677542</v>
      </c>
      <c r="D8" s="26">
        <v>50.375</v>
      </c>
      <c r="E8" s="26">
        <v>59.904722625132656</v>
      </c>
      <c r="F8" s="26">
        <v>74.711766544692267</v>
      </c>
    </row>
    <row r="9" spans="1:6" ht="16.149999999999999">
      <c r="A9" s="39" t="s">
        <v>212</v>
      </c>
      <c r="B9" s="26">
        <v>38.367346938775512</v>
      </c>
      <c r="C9" s="26">
        <v>49.933774834437081</v>
      </c>
      <c r="D9" s="26">
        <v>52.08809590186786</v>
      </c>
      <c r="E9" s="26">
        <v>62.026207336893421</v>
      </c>
      <c r="F9" s="26">
        <v>76.613905325443781</v>
      </c>
    </row>
    <row r="10" spans="1:6" ht="16.149999999999999">
      <c r="A10" s="4" t="s">
        <v>338</v>
      </c>
      <c r="B10" s="5"/>
      <c r="C10" s="5"/>
      <c r="D10" s="5"/>
      <c r="E10" s="5"/>
      <c r="F10" s="5"/>
    </row>
    <row r="11" spans="1:6" ht="16.149999999999999">
      <c r="A11" s="4" t="s">
        <v>339</v>
      </c>
      <c r="B11" s="5"/>
      <c r="C11" s="5"/>
      <c r="D11" s="5"/>
      <c r="E11" s="5"/>
      <c r="F11" s="5"/>
    </row>
    <row r="12" spans="1:6" ht="16.149999999999999">
      <c r="A12" s="4" t="s">
        <v>315</v>
      </c>
      <c r="B12" s="5"/>
      <c r="C12" s="5"/>
      <c r="D12" s="5"/>
      <c r="E12" s="5"/>
      <c r="F12" s="5"/>
    </row>
  </sheetData>
  <mergeCells count="3">
    <mergeCell ref="A1:F1"/>
    <mergeCell ref="A2:A3"/>
    <mergeCell ref="B2:F2"/>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F8762-D147-4F22-BBCF-AF04E502266F}">
  <dimension ref="A1:G15"/>
  <sheetViews>
    <sheetView workbookViewId="0">
      <selection activeCell="B20" sqref="B20"/>
    </sheetView>
  </sheetViews>
  <sheetFormatPr defaultRowHeight="14.45"/>
  <cols>
    <col min="1" max="1" width="24.28515625" customWidth="1"/>
    <col min="2" max="2" width="19" customWidth="1"/>
  </cols>
  <sheetData>
    <row r="1" spans="1:7" ht="81" customHeight="1">
      <c r="A1" s="317" t="s">
        <v>340</v>
      </c>
      <c r="B1" s="318"/>
      <c r="C1" s="218"/>
      <c r="D1" s="218"/>
      <c r="E1" s="218"/>
      <c r="F1" s="218"/>
      <c r="G1" s="218"/>
    </row>
    <row r="2" spans="1:7" ht="16.149999999999999">
      <c r="A2" s="58" t="s">
        <v>222</v>
      </c>
      <c r="B2" s="58" t="s">
        <v>207</v>
      </c>
    </row>
    <row r="3" spans="1:7" ht="16.149999999999999">
      <c r="A3" s="58">
        <v>2013</v>
      </c>
      <c r="B3" s="103">
        <v>27989</v>
      </c>
    </row>
    <row r="4" spans="1:7" ht="16.149999999999999">
      <c r="A4" s="58">
        <v>2014</v>
      </c>
      <c r="B4" s="103">
        <v>28245</v>
      </c>
    </row>
    <row r="5" spans="1:7" ht="16.149999999999999">
      <c r="A5" s="58">
        <v>2015</v>
      </c>
      <c r="B5" s="103">
        <v>26701</v>
      </c>
    </row>
    <row r="6" spans="1:7" ht="16.149999999999999">
      <c r="A6" s="58">
        <v>2016</v>
      </c>
      <c r="B6" s="103">
        <v>24139</v>
      </c>
    </row>
    <row r="7" spans="1:7" ht="16.149999999999999">
      <c r="A7" s="58">
        <v>2017</v>
      </c>
      <c r="B7" s="103">
        <v>22146</v>
      </c>
    </row>
    <row r="8" spans="1:7" ht="16.149999999999999">
      <c r="A8" s="58">
        <v>2018</v>
      </c>
      <c r="B8" s="103">
        <v>21172</v>
      </c>
    </row>
    <row r="9" spans="1:7" ht="16.149999999999999">
      <c r="A9" s="58">
        <v>2019</v>
      </c>
      <c r="B9" s="103">
        <v>19333</v>
      </c>
    </row>
    <row r="10" spans="1:7" ht="16.149999999999999">
      <c r="A10" s="58">
        <v>2020</v>
      </c>
      <c r="B10" s="103">
        <v>17579</v>
      </c>
    </row>
    <row r="11" spans="1:7" ht="16.149999999999999">
      <c r="A11" s="58">
        <v>2021</v>
      </c>
      <c r="B11" s="103">
        <v>17458</v>
      </c>
    </row>
    <row r="12" spans="1:7" ht="16.149999999999999">
      <c r="A12" s="58">
        <v>2022</v>
      </c>
      <c r="B12" s="103">
        <v>14293</v>
      </c>
    </row>
    <row r="13" spans="1:7" ht="16.149999999999999">
      <c r="A13" s="58">
        <v>2023</v>
      </c>
      <c r="B13" s="103">
        <v>13934</v>
      </c>
    </row>
    <row r="14" spans="1:7" ht="16.149999999999999">
      <c r="A14" s="4" t="s">
        <v>338</v>
      </c>
      <c r="B14" s="5"/>
      <c r="C14" s="5"/>
    </row>
    <row r="15" spans="1:7">
      <c r="A15" s="4" t="s">
        <v>323</v>
      </c>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5FFD2-AC49-422C-8608-9DAF9924B512}">
  <dimension ref="A1:G15"/>
  <sheetViews>
    <sheetView workbookViewId="0">
      <selection activeCell="E26" sqref="E26"/>
    </sheetView>
  </sheetViews>
  <sheetFormatPr defaultRowHeight="14.45"/>
  <cols>
    <col min="1" max="1" width="24.28515625" customWidth="1"/>
    <col min="2" max="7" width="21.5703125" customWidth="1"/>
  </cols>
  <sheetData>
    <row r="1" spans="1:7" ht="33.75" customHeight="1">
      <c r="A1" s="319" t="s">
        <v>341</v>
      </c>
      <c r="B1" s="319"/>
      <c r="C1" s="319"/>
      <c r="D1" s="319"/>
      <c r="E1" s="319"/>
      <c r="F1" s="319"/>
      <c r="G1" s="319"/>
    </row>
    <row r="2" spans="1:7" ht="16.149999999999999">
      <c r="A2" s="58" t="s">
        <v>222</v>
      </c>
      <c r="B2" s="58" t="s">
        <v>207</v>
      </c>
      <c r="C2" s="58" t="s">
        <v>208</v>
      </c>
      <c r="D2" s="58" t="s">
        <v>209</v>
      </c>
      <c r="E2" s="58" t="s">
        <v>210</v>
      </c>
      <c r="F2" s="58" t="s">
        <v>211</v>
      </c>
      <c r="G2" s="58" t="s">
        <v>212</v>
      </c>
    </row>
    <row r="3" spans="1:7" ht="16.149999999999999">
      <c r="A3" s="58">
        <v>2013</v>
      </c>
      <c r="B3" s="104">
        <v>19.283257352634806</v>
      </c>
      <c r="C3" s="104">
        <v>26.499655251666283</v>
      </c>
      <c r="D3" s="104">
        <v>22.167657993470147</v>
      </c>
      <c r="E3" s="104">
        <v>16.096606301524798</v>
      </c>
      <c r="F3" s="104">
        <v>16.97206337229284</v>
      </c>
      <c r="G3" s="104">
        <v>18.948216134681513</v>
      </c>
    </row>
    <row r="4" spans="1:7" ht="16.149999999999999">
      <c r="A4" s="58">
        <v>2014</v>
      </c>
      <c r="B4" s="104">
        <v>18.884192344472233</v>
      </c>
      <c r="C4" s="104">
        <v>26.230873968702014</v>
      </c>
      <c r="D4" s="104">
        <v>21.841577740700284</v>
      </c>
      <c r="E4" s="104">
        <v>15.693491435387324</v>
      </c>
      <c r="F4" s="104">
        <v>16.427047232773884</v>
      </c>
      <c r="G4" s="104">
        <v>18.56403727823206</v>
      </c>
    </row>
    <row r="5" spans="1:7" ht="16.149999999999999">
      <c r="A5" s="58">
        <v>2015</v>
      </c>
      <c r="B5" s="104">
        <v>18.145302929281819</v>
      </c>
      <c r="C5" s="104">
        <v>25.586120078273982</v>
      </c>
      <c r="D5" s="104">
        <v>21.289288187018979</v>
      </c>
      <c r="E5" s="104">
        <v>14.991406349270042</v>
      </c>
      <c r="F5" s="104">
        <v>15.39004597457992</v>
      </c>
      <c r="G5" s="104">
        <v>17.515114555609852</v>
      </c>
    </row>
    <row r="6" spans="1:7" ht="16.149999999999999">
      <c r="A6" s="58">
        <v>2016</v>
      </c>
      <c r="B6" s="104">
        <v>17.544439778850865</v>
      </c>
      <c r="C6" s="104">
        <v>24.779043072780837</v>
      </c>
      <c r="D6" s="104">
        <v>21.081144904216583</v>
      </c>
      <c r="E6" s="104">
        <v>14.309458367590569</v>
      </c>
      <c r="F6" s="104">
        <v>14.354883993976363</v>
      </c>
      <c r="G6" s="104">
        <v>16.933911251522144</v>
      </c>
    </row>
    <row r="7" spans="1:7" ht="16.149999999999999">
      <c r="A7" s="58">
        <v>2017</v>
      </c>
      <c r="B7" s="104">
        <v>16.450051051210266</v>
      </c>
      <c r="C7" s="104">
        <v>23.701076493050447</v>
      </c>
      <c r="D7" s="104">
        <v>19.979909728365335</v>
      </c>
      <c r="E7" s="104">
        <v>13.328940331576133</v>
      </c>
      <c r="F7" s="104">
        <v>13.122352893834066</v>
      </c>
      <c r="G7" s="104">
        <v>15.490811368831572</v>
      </c>
    </row>
    <row r="8" spans="1:7" ht="16.149999999999999">
      <c r="A8" s="58">
        <v>2018</v>
      </c>
      <c r="B8" s="104">
        <v>15.488574948419862</v>
      </c>
      <c r="C8" s="104">
        <v>22.939717067425164</v>
      </c>
      <c r="D8" s="104">
        <v>18.734779231642467</v>
      </c>
      <c r="E8" s="104">
        <v>12.365846386156655</v>
      </c>
      <c r="F8" s="104">
        <v>12.190008007942261</v>
      </c>
      <c r="G8" s="104">
        <v>14.644438211154068</v>
      </c>
    </row>
    <row r="9" spans="1:7" ht="16.149999999999999">
      <c r="A9" s="58">
        <v>2019</v>
      </c>
      <c r="B9" s="104">
        <v>14.715111124526437</v>
      </c>
      <c r="C9" s="104">
        <v>22.12428593287769</v>
      </c>
      <c r="D9" s="104">
        <v>17.828443699357361</v>
      </c>
      <c r="E9" s="104">
        <v>11.618526614306294</v>
      </c>
      <c r="F9" s="104">
        <v>11.387293866567209</v>
      </c>
      <c r="G9" s="104">
        <v>14.172000282062875</v>
      </c>
    </row>
    <row r="10" spans="1:7" ht="16.149999999999999">
      <c r="A10" s="58">
        <v>2020</v>
      </c>
      <c r="B10" s="104">
        <v>13.979220883872468</v>
      </c>
      <c r="C10" s="104">
        <v>21.379150297545046</v>
      </c>
      <c r="D10" s="104">
        <v>16.953163926258096</v>
      </c>
      <c r="E10" s="104">
        <v>11.015498874476314</v>
      </c>
      <c r="F10" s="104">
        <v>10.545967584924883</v>
      </c>
      <c r="G10" s="104">
        <v>13.468330484132702</v>
      </c>
    </row>
    <row r="11" spans="1:7" ht="16.149999999999999">
      <c r="A11" s="58">
        <v>2021</v>
      </c>
      <c r="B11" s="104">
        <v>13.624289856826472</v>
      </c>
      <c r="C11" s="104">
        <v>21.243074456462008</v>
      </c>
      <c r="D11" s="104">
        <v>16.512112406895419</v>
      </c>
      <c r="E11" s="104">
        <v>10.451366399467583</v>
      </c>
      <c r="F11" s="104">
        <v>10.063071577560958</v>
      </c>
      <c r="G11" s="104">
        <v>13.305532509497404</v>
      </c>
    </row>
    <row r="12" spans="1:7" ht="16.149999999999999">
      <c r="A12" s="58">
        <v>2022</v>
      </c>
      <c r="B12" s="104">
        <v>12.319110417881575</v>
      </c>
      <c r="C12" s="104">
        <v>19.708602217472801</v>
      </c>
      <c r="D12" s="104">
        <v>14.885010049719666</v>
      </c>
      <c r="E12" s="104">
        <v>9.4456256679470147</v>
      </c>
      <c r="F12" s="104">
        <v>9.1847540587190544</v>
      </c>
      <c r="G12" s="104">
        <v>12.260673035345723</v>
      </c>
    </row>
    <row r="13" spans="1:7" ht="16.149999999999999">
      <c r="A13" s="58">
        <v>2023</v>
      </c>
      <c r="B13" s="104">
        <v>11.94769033872824</v>
      </c>
      <c r="C13" s="104">
        <v>19.433145626212788</v>
      </c>
      <c r="D13" s="104">
        <v>14.371705695518038</v>
      </c>
      <c r="E13" s="104">
        <v>9.1856340985181486</v>
      </c>
      <c r="F13" s="104">
        <v>8.7905971071895106</v>
      </c>
      <c r="G13" s="104">
        <v>11.805128704027169</v>
      </c>
    </row>
    <row r="14" spans="1:7">
      <c r="A14" s="4" t="s">
        <v>322</v>
      </c>
    </row>
    <row r="15" spans="1:7">
      <c r="A15" s="4" t="s">
        <v>323</v>
      </c>
    </row>
  </sheetData>
  <mergeCells count="1">
    <mergeCell ref="A1:G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5F5A7-81D5-4758-9677-D82BA8F46E42}">
  <dimension ref="A1:F13"/>
  <sheetViews>
    <sheetView workbookViewId="0">
      <selection activeCell="A12" sqref="A12"/>
    </sheetView>
  </sheetViews>
  <sheetFormatPr defaultRowHeight="14.45"/>
  <cols>
    <col min="1" max="1" width="36.85546875" customWidth="1"/>
    <col min="2" max="2" width="27.7109375" customWidth="1"/>
    <col min="3" max="6" width="27.42578125" customWidth="1"/>
  </cols>
  <sheetData>
    <row r="1" spans="1:6" ht="30.75" customHeight="1">
      <c r="A1" s="320" t="s">
        <v>342</v>
      </c>
      <c r="B1" s="320"/>
      <c r="C1" s="320"/>
      <c r="D1" s="320"/>
      <c r="E1" s="320"/>
      <c r="F1" s="320"/>
    </row>
    <row r="2" spans="1:6" ht="16.149999999999999">
      <c r="A2" s="291" t="s">
        <v>203</v>
      </c>
      <c r="B2" s="301" t="s">
        <v>141</v>
      </c>
      <c r="C2" s="301"/>
      <c r="D2" s="301"/>
      <c r="E2" s="301"/>
      <c r="F2" s="301"/>
    </row>
    <row r="3" spans="1:6" ht="16.149999999999999">
      <c r="A3" s="291"/>
      <c r="B3" s="58" t="s">
        <v>343</v>
      </c>
      <c r="C3" s="58" t="s">
        <v>216</v>
      </c>
      <c r="D3" s="58" t="s">
        <v>217</v>
      </c>
      <c r="E3" s="58" t="s">
        <v>218</v>
      </c>
      <c r="F3" s="58" t="s">
        <v>344</v>
      </c>
    </row>
    <row r="4" spans="1:6" ht="16.149999999999999">
      <c r="A4" s="59" t="s">
        <v>207</v>
      </c>
      <c r="B4" s="25">
        <v>0.54938707501258732</v>
      </c>
      <c r="C4" s="25">
        <v>11.398303263715654</v>
      </c>
      <c r="D4" s="25">
        <v>49.146013395203447</v>
      </c>
      <c r="E4" s="25">
        <v>34.57664982704992</v>
      </c>
      <c r="F4" s="25">
        <v>4.3283058935504393</v>
      </c>
    </row>
    <row r="5" spans="1:6" ht="16.149999999999999">
      <c r="A5" s="61" t="s">
        <v>208</v>
      </c>
      <c r="B5" s="26">
        <v>1.1836465894003585</v>
      </c>
      <c r="C5" s="26">
        <v>18.249499036812431</v>
      </c>
      <c r="D5" s="26">
        <v>51.855412691536984</v>
      </c>
      <c r="E5" s="26">
        <v>25.796874834919866</v>
      </c>
      <c r="F5" s="26">
        <v>2.9068190862572325</v>
      </c>
    </row>
    <row r="6" spans="1:6" ht="16.149999999999999">
      <c r="A6" s="61" t="s">
        <v>209</v>
      </c>
      <c r="B6" s="26">
        <v>0.74893842283216261</v>
      </c>
      <c r="C6" s="26">
        <v>13.622767272685877</v>
      </c>
      <c r="D6" s="26">
        <v>49.565265650436586</v>
      </c>
      <c r="E6" s="26">
        <v>32.138466092143759</v>
      </c>
      <c r="F6" s="26">
        <v>3.9244202593322024</v>
      </c>
    </row>
    <row r="7" spans="1:6" ht="16.149999999999999">
      <c r="A7" s="61" t="s">
        <v>210</v>
      </c>
      <c r="B7" s="26">
        <v>0.32548133762063203</v>
      </c>
      <c r="C7" s="26">
        <v>8.8601527608975168</v>
      </c>
      <c r="D7" s="26">
        <v>47.932510243759019</v>
      </c>
      <c r="E7" s="26">
        <v>37.852941237367411</v>
      </c>
      <c r="F7" s="26">
        <v>5.0277756497721429</v>
      </c>
    </row>
    <row r="8" spans="1:6" ht="16.149999999999999">
      <c r="A8" s="61" t="s">
        <v>211</v>
      </c>
      <c r="B8" s="26">
        <v>0.28474966923724571</v>
      </c>
      <c r="C8" s="26">
        <v>8.5058474379522639</v>
      </c>
      <c r="D8" s="26">
        <v>48.761562710660215</v>
      </c>
      <c r="E8" s="26">
        <v>37.960655315839972</v>
      </c>
      <c r="F8" s="26">
        <v>4.4871848663103098</v>
      </c>
    </row>
    <row r="9" spans="1:6" ht="16.149999999999999">
      <c r="A9" s="61" t="s">
        <v>212</v>
      </c>
      <c r="B9" s="26">
        <v>0.50765237309796185</v>
      </c>
      <c r="C9" s="26">
        <v>11.297476330929207</v>
      </c>
      <c r="D9" s="26">
        <v>50.232379200403287</v>
      </c>
      <c r="E9" s="26">
        <v>33.833173402199535</v>
      </c>
      <c r="F9" s="26">
        <v>4.1293186933700072</v>
      </c>
    </row>
    <row r="10" spans="1:6" ht="16.149999999999999">
      <c r="A10" s="15" t="s">
        <v>338</v>
      </c>
      <c r="B10" s="5"/>
      <c r="C10" s="5"/>
      <c r="D10" s="5"/>
      <c r="E10" s="5"/>
      <c r="F10" s="5"/>
    </row>
    <row r="11" spans="1:6" ht="16.149999999999999">
      <c r="A11" s="15" t="s">
        <v>345</v>
      </c>
      <c r="B11" s="5"/>
      <c r="C11" s="5"/>
      <c r="D11" s="5"/>
      <c r="E11" s="5"/>
      <c r="F11" s="5"/>
    </row>
    <row r="12" spans="1:6" ht="16.149999999999999">
      <c r="A12" s="4" t="s">
        <v>315</v>
      </c>
      <c r="B12" s="5"/>
      <c r="C12" s="5"/>
      <c r="D12" s="5"/>
      <c r="E12" s="5"/>
      <c r="F12" s="5"/>
    </row>
    <row r="13" spans="1:6" ht="16.149999999999999">
      <c r="A13" s="4"/>
      <c r="B13" s="5"/>
      <c r="C13" s="5"/>
      <c r="D13" s="5"/>
      <c r="E13" s="5"/>
      <c r="F13" s="5"/>
    </row>
  </sheetData>
  <mergeCells count="3">
    <mergeCell ref="A1:F1"/>
    <mergeCell ref="A2:A3"/>
    <mergeCell ref="B2:F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5E5F9-2A21-47AF-B771-86D601EAD3FB}">
  <dimension ref="A1:E16"/>
  <sheetViews>
    <sheetView workbookViewId="0">
      <selection activeCell="D18" sqref="D18"/>
    </sheetView>
  </sheetViews>
  <sheetFormatPr defaultRowHeight="14.45"/>
  <cols>
    <col min="1" max="1" width="13.42578125" customWidth="1"/>
    <col min="2" max="5" width="24.7109375" customWidth="1"/>
  </cols>
  <sheetData>
    <row r="1" spans="1:5" ht="54.75" customHeight="1">
      <c r="A1" s="289" t="s">
        <v>346</v>
      </c>
      <c r="B1" s="289"/>
      <c r="C1" s="289"/>
      <c r="D1" s="289"/>
      <c r="E1" s="289"/>
    </row>
    <row r="2" spans="1:5" ht="16.149999999999999">
      <c r="A2" s="151" t="s">
        <v>222</v>
      </c>
      <c r="B2" s="1" t="s">
        <v>347</v>
      </c>
      <c r="C2" s="1" t="s">
        <v>348</v>
      </c>
      <c r="D2" s="1" t="s">
        <v>349</v>
      </c>
      <c r="E2" s="1" t="s">
        <v>350</v>
      </c>
    </row>
    <row r="3" spans="1:5" ht="16.149999999999999">
      <c r="A3" s="151">
        <v>2013</v>
      </c>
      <c r="B3" s="154">
        <v>2.7124712888399278</v>
      </c>
      <c r="C3" s="154">
        <v>7.3914546674414661</v>
      </c>
      <c r="D3" s="154">
        <v>26.783538830440428</v>
      </c>
      <c r="E3" s="154">
        <v>63.112535213278179</v>
      </c>
    </row>
    <row r="4" spans="1:5" ht="16.149999999999999">
      <c r="A4" s="151">
        <v>2014</v>
      </c>
      <c r="B4" s="81">
        <v>2.6297107279900258</v>
      </c>
      <c r="C4" s="81">
        <v>6.7491665513914025</v>
      </c>
      <c r="D4" s="81">
        <v>25.58556169718107</v>
      </c>
      <c r="E4" s="81">
        <v>65.110760644247236</v>
      </c>
    </row>
    <row r="5" spans="1:5" ht="16.149999999999999">
      <c r="A5" s="151">
        <v>2015</v>
      </c>
      <c r="B5" s="81">
        <v>2.3437219830084945</v>
      </c>
      <c r="C5" s="81">
        <v>6.3148265507949457</v>
      </c>
      <c r="D5" s="81">
        <v>24.549054069506365</v>
      </c>
      <c r="E5" s="81">
        <v>66.892016005926052</v>
      </c>
    </row>
    <row r="6" spans="1:5" ht="16.149999999999999">
      <c r="A6" s="151">
        <v>2016</v>
      </c>
      <c r="B6" s="81">
        <v>2.0412298699820099</v>
      </c>
      <c r="C6" s="81">
        <v>6.1532872947915722</v>
      </c>
      <c r="D6" s="81">
        <v>23.636329076897788</v>
      </c>
      <c r="E6" s="81">
        <v>68.146745123907365</v>
      </c>
    </row>
    <row r="7" spans="1:5" ht="16.149999999999999">
      <c r="A7" s="151">
        <v>2017</v>
      </c>
      <c r="B7" s="81">
        <v>1.9556142960947949</v>
      </c>
      <c r="C7" s="81">
        <v>5.9764902219008524</v>
      </c>
      <c r="D7" s="81">
        <v>22.461412731186815</v>
      </c>
      <c r="E7" s="81">
        <v>69.63177133022289</v>
      </c>
    </row>
    <row r="8" spans="1:5" ht="16.149999999999999">
      <c r="A8" s="151">
        <v>2018</v>
      </c>
      <c r="B8" s="81">
        <v>1.7089342062245554</v>
      </c>
      <c r="C8" s="81">
        <v>5.688260607282051</v>
      </c>
      <c r="D8" s="81">
        <v>21.490682001321083</v>
      </c>
      <c r="E8" s="81">
        <v>71.147265266537147</v>
      </c>
    </row>
    <row r="9" spans="1:5" ht="16.149999999999999">
      <c r="A9" s="151">
        <v>2019</v>
      </c>
      <c r="B9" s="81">
        <v>1.5112767792389024</v>
      </c>
      <c r="C9" s="81">
        <v>5.3753126841910825</v>
      </c>
      <c r="D9" s="81">
        <v>20.346328587019975</v>
      </c>
      <c r="E9" s="81">
        <v>72.74821554974605</v>
      </c>
    </row>
    <row r="10" spans="1:5" ht="16.149999999999999">
      <c r="A10" s="151">
        <v>2020</v>
      </c>
      <c r="B10" s="81">
        <v>1.6460194677071913</v>
      </c>
      <c r="C10" s="81">
        <v>6.0722292782594289</v>
      </c>
      <c r="D10" s="81">
        <v>20.807738325326262</v>
      </c>
      <c r="E10" s="81">
        <v>71.379608666040824</v>
      </c>
    </row>
    <row r="11" spans="1:5" ht="16.149999999999999">
      <c r="A11" s="151">
        <v>2021</v>
      </c>
      <c r="B11" s="81">
        <v>1.6899588146960753</v>
      </c>
      <c r="C11" s="81">
        <v>5.3826142270173492</v>
      </c>
      <c r="D11" s="81">
        <v>19.272239524699653</v>
      </c>
      <c r="E11" s="81">
        <v>73.522515709289337</v>
      </c>
    </row>
    <row r="12" spans="1:5" ht="16.149999999999999">
      <c r="A12" s="151">
        <v>2022</v>
      </c>
      <c r="B12" s="81">
        <v>1.3302968064590144</v>
      </c>
      <c r="C12" s="81">
        <v>5.0190519612151308</v>
      </c>
      <c r="D12" s="81">
        <v>18.238320929825242</v>
      </c>
      <c r="E12" s="81">
        <v>75.242189442036519</v>
      </c>
    </row>
    <row r="13" spans="1:5" ht="16.149999999999999">
      <c r="A13" s="151">
        <v>2023</v>
      </c>
      <c r="B13" s="81">
        <v>1.2307195224746974</v>
      </c>
      <c r="C13" s="81">
        <v>4.478457151908759</v>
      </c>
      <c r="D13" s="81">
        <v>16.614604783779502</v>
      </c>
      <c r="E13" s="81">
        <v>77.50712814826548</v>
      </c>
    </row>
    <row r="14" spans="1:5">
      <c r="A14" s="15" t="s">
        <v>322</v>
      </c>
    </row>
    <row r="15" spans="1:5">
      <c r="A15" s="15" t="s">
        <v>351</v>
      </c>
    </row>
    <row r="16" spans="1:5">
      <c r="A16" s="15" t="s">
        <v>352</v>
      </c>
    </row>
  </sheetData>
  <mergeCells count="1">
    <mergeCell ref="A1:E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C2414-7B7A-4501-87AE-B3F88F76353B}">
  <dimension ref="A1:E12"/>
  <sheetViews>
    <sheetView workbookViewId="0">
      <selection activeCell="A17" sqref="A17"/>
    </sheetView>
  </sheetViews>
  <sheetFormatPr defaultRowHeight="14.45"/>
  <cols>
    <col min="1" max="1" width="27.42578125" customWidth="1"/>
    <col min="2" max="2" width="27.5703125" customWidth="1"/>
    <col min="3" max="4" width="27.42578125" customWidth="1"/>
    <col min="5" max="5" width="27.7109375" customWidth="1"/>
  </cols>
  <sheetData>
    <row r="1" spans="1:5" ht="53.25" customHeight="1">
      <c r="A1" s="285" t="s">
        <v>353</v>
      </c>
      <c r="B1" s="285"/>
      <c r="C1" s="285"/>
      <c r="D1" s="285"/>
      <c r="E1" s="285"/>
    </row>
    <row r="2" spans="1:5" ht="16.149999999999999">
      <c r="A2" s="291" t="s">
        <v>203</v>
      </c>
      <c r="B2" s="301" t="s">
        <v>141</v>
      </c>
      <c r="C2" s="301"/>
      <c r="D2" s="301"/>
      <c r="E2" s="301"/>
    </row>
    <row r="3" spans="1:5" ht="16.149999999999999">
      <c r="A3" s="291"/>
      <c r="B3" s="58" t="s">
        <v>347</v>
      </c>
      <c r="C3" s="58" t="s">
        <v>348</v>
      </c>
      <c r="D3" s="58" t="s">
        <v>349</v>
      </c>
      <c r="E3" s="58" t="s">
        <v>350</v>
      </c>
    </row>
    <row r="4" spans="1:5" ht="16.149999999999999">
      <c r="A4" s="155" t="s">
        <v>207</v>
      </c>
      <c r="B4" s="100">
        <v>1.3998099160462538</v>
      </c>
      <c r="C4" s="100">
        <v>4.478457151908759</v>
      </c>
      <c r="D4" s="100">
        <v>16.614604783779502</v>
      </c>
      <c r="E4" s="100">
        <v>77.50712814826548</v>
      </c>
    </row>
    <row r="5" spans="1:5" ht="16.149999999999999">
      <c r="A5" s="156" t="s">
        <v>208</v>
      </c>
      <c r="B5" s="104">
        <v>2.507737847758956</v>
      </c>
      <c r="C5" s="104">
        <v>9.4478143911530914</v>
      </c>
      <c r="D5" s="104">
        <v>25.45974009360042</v>
      </c>
      <c r="E5" s="104">
        <v>62.584707667487535</v>
      </c>
    </row>
    <row r="6" spans="1:5" ht="16.149999999999999">
      <c r="A6" s="156" t="s">
        <v>209</v>
      </c>
      <c r="B6" s="104">
        <v>1.840896411571431</v>
      </c>
      <c r="C6" s="104">
        <v>4.6507158643220903</v>
      </c>
      <c r="D6" s="104">
        <v>18.466761034837344</v>
      </c>
      <c r="E6" s="104">
        <v>75.041626689269137</v>
      </c>
    </row>
    <row r="7" spans="1:5" ht="16.149999999999999">
      <c r="A7" s="156" t="s">
        <v>210</v>
      </c>
      <c r="B7" s="104">
        <v>0.98320407269587817</v>
      </c>
      <c r="C7" s="104">
        <v>3.4698024045176545</v>
      </c>
      <c r="D7" s="104">
        <v>14.327177109556432</v>
      </c>
      <c r="E7" s="104">
        <v>81.219816413230035</v>
      </c>
    </row>
    <row r="8" spans="1:5" ht="16.149999999999999">
      <c r="A8" s="156" t="s">
        <v>211</v>
      </c>
      <c r="B8" s="104">
        <v>0.91004324736146291</v>
      </c>
      <c r="C8" s="104">
        <v>2.7519775024088555</v>
      </c>
      <c r="D8" s="104">
        <v>11.689111972572658</v>
      </c>
      <c r="E8" s="104">
        <v>84.648867277657018</v>
      </c>
    </row>
    <row r="9" spans="1:5" ht="16.149999999999999">
      <c r="A9" s="156" t="s">
        <v>212</v>
      </c>
      <c r="B9" s="104">
        <v>1.2093702949251617</v>
      </c>
      <c r="C9" s="104">
        <v>4.7878841555220975</v>
      </c>
      <c r="D9" s="104">
        <v>17.421840403861484</v>
      </c>
      <c r="E9" s="104">
        <v>76.580905145691261</v>
      </c>
    </row>
    <row r="10" spans="1:5" ht="16.149999999999999">
      <c r="A10" s="15" t="s">
        <v>322</v>
      </c>
      <c r="B10" s="5"/>
      <c r="C10" s="5"/>
      <c r="D10" s="5"/>
      <c r="E10" s="5"/>
    </row>
    <row r="11" spans="1:5" ht="16.149999999999999">
      <c r="A11" s="15" t="s">
        <v>351</v>
      </c>
      <c r="C11" s="5"/>
      <c r="D11" s="5"/>
      <c r="E11" s="5"/>
    </row>
    <row r="12" spans="1:5" ht="16.149999999999999">
      <c r="A12" s="15" t="s">
        <v>354</v>
      </c>
      <c r="C12" s="5"/>
      <c r="D12" s="5"/>
      <c r="E12" s="5"/>
    </row>
  </sheetData>
  <mergeCells count="3">
    <mergeCell ref="A1:E1"/>
    <mergeCell ref="A2:A3"/>
    <mergeCell ref="B2:E2"/>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9DC3C-A003-4FAE-BE45-92023CE5D400}">
  <dimension ref="A1:G13"/>
  <sheetViews>
    <sheetView workbookViewId="0">
      <selection activeCell="G9" sqref="G9"/>
    </sheetView>
  </sheetViews>
  <sheetFormatPr defaultRowHeight="14.45"/>
  <cols>
    <col min="1" max="1" width="27.42578125" customWidth="1"/>
    <col min="2" max="7" width="14.7109375" customWidth="1"/>
  </cols>
  <sheetData>
    <row r="1" spans="1:7" ht="61.5" customHeight="1">
      <c r="A1" s="308" t="s">
        <v>355</v>
      </c>
      <c r="B1" s="285"/>
      <c r="C1" s="285"/>
      <c r="D1" s="285"/>
      <c r="E1" s="285"/>
      <c r="F1" s="285"/>
      <c r="G1" s="285"/>
    </row>
    <row r="2" spans="1:7" ht="16.149999999999999">
      <c r="A2" s="291" t="s">
        <v>203</v>
      </c>
      <c r="B2" s="291" t="s">
        <v>332</v>
      </c>
      <c r="C2" s="291"/>
      <c r="D2" s="291"/>
      <c r="E2" s="291"/>
      <c r="F2" s="291"/>
      <c r="G2" s="291"/>
    </row>
    <row r="3" spans="1:7" ht="16.149999999999999">
      <c r="A3" s="291"/>
      <c r="B3" s="58" t="s">
        <v>142</v>
      </c>
      <c r="C3" s="58" t="s">
        <v>159</v>
      </c>
      <c r="D3" s="58" t="s">
        <v>226</v>
      </c>
      <c r="E3" s="58" t="s">
        <v>223</v>
      </c>
      <c r="F3" s="58" t="s">
        <v>225</v>
      </c>
      <c r="G3" s="58" t="s">
        <v>224</v>
      </c>
    </row>
    <row r="4" spans="1:7" ht="16.149999999999999">
      <c r="A4" s="37" t="s">
        <v>207</v>
      </c>
      <c r="B4" s="25">
        <v>75.417195492139868</v>
      </c>
      <c r="C4" s="25">
        <v>82.460815867907101</v>
      </c>
      <c r="D4" s="25">
        <v>72.269229003779245</v>
      </c>
      <c r="E4" s="25">
        <v>78.10041841004184</v>
      </c>
      <c r="F4" s="25">
        <v>72.594641942909988</v>
      </c>
      <c r="G4" s="25">
        <v>49.777762698062631</v>
      </c>
    </row>
    <row r="5" spans="1:7" ht="16.149999999999999">
      <c r="A5" s="39" t="s">
        <v>208</v>
      </c>
      <c r="B5" s="26">
        <v>60.283568055276746</v>
      </c>
      <c r="C5" s="26">
        <v>72.089590011810358</v>
      </c>
      <c r="D5" s="26">
        <v>63.570251139338694</v>
      </c>
      <c r="E5" s="26">
        <v>69.406779661016955</v>
      </c>
      <c r="F5" s="26">
        <v>60.547300459728895</v>
      </c>
      <c r="G5" s="26">
        <v>42.839746712128587</v>
      </c>
    </row>
    <row r="6" spans="1:7" ht="16.149999999999999">
      <c r="A6" s="39" t="s">
        <v>209</v>
      </c>
      <c r="B6" s="26">
        <v>71.865643606060942</v>
      </c>
      <c r="C6" s="26">
        <v>77.101031277645149</v>
      </c>
      <c r="D6" s="26">
        <v>67.026040165273372</v>
      </c>
      <c r="E6" s="26">
        <v>72.288676236044651</v>
      </c>
      <c r="F6" s="26">
        <v>72.13225994333979</v>
      </c>
      <c r="G6" s="26">
        <v>61.231671554252202</v>
      </c>
    </row>
    <row r="7" spans="1:7" ht="16.149999999999999">
      <c r="A7" s="39" t="s">
        <v>210</v>
      </c>
      <c r="B7" s="26">
        <v>80.033521264987769</v>
      </c>
      <c r="C7" s="26">
        <v>84.167112048242757</v>
      </c>
      <c r="D7" s="26">
        <v>75.26842021234134</v>
      </c>
      <c r="E7" s="26">
        <v>82.275670675300645</v>
      </c>
      <c r="F7" s="26">
        <v>77.486322195341501</v>
      </c>
      <c r="G7" s="26">
        <v>73.856655290102395</v>
      </c>
    </row>
    <row r="8" spans="1:7" ht="16.149999999999999">
      <c r="A8" s="39" t="s">
        <v>211</v>
      </c>
      <c r="B8" s="26">
        <v>81.311414881386938</v>
      </c>
      <c r="C8" s="26">
        <v>82.482799359306895</v>
      </c>
      <c r="D8" s="26">
        <v>75.228848821081826</v>
      </c>
      <c r="E8" s="26">
        <v>85.133795837462827</v>
      </c>
      <c r="F8" s="26">
        <v>78.922982902460177</v>
      </c>
      <c r="G8" s="26">
        <v>65.744920993227993</v>
      </c>
    </row>
    <row r="9" spans="1:7" ht="16.149999999999999">
      <c r="A9" s="39" t="s">
        <v>212</v>
      </c>
      <c r="B9" s="26">
        <v>76.419370387239709</v>
      </c>
      <c r="C9" s="26">
        <v>82.18085549209944</v>
      </c>
      <c r="D9" s="26">
        <v>72.826508203074539</v>
      </c>
      <c r="E9" s="26">
        <v>75.487012987012989</v>
      </c>
      <c r="F9" s="26">
        <v>75.395889666273661</v>
      </c>
      <c r="G9" s="26">
        <v>48.030657866723445</v>
      </c>
    </row>
    <row r="10" spans="1:7" ht="16.149999999999999">
      <c r="A10" s="15" t="s">
        <v>322</v>
      </c>
      <c r="B10" s="5"/>
      <c r="C10" s="5"/>
      <c r="D10" s="5"/>
      <c r="E10" s="5"/>
      <c r="F10" s="5"/>
      <c r="G10" s="5"/>
    </row>
    <row r="11" spans="1:7" ht="16.149999999999999">
      <c r="A11" s="15" t="s">
        <v>356</v>
      </c>
      <c r="B11" s="5"/>
      <c r="C11" s="5"/>
      <c r="D11" s="5"/>
      <c r="E11" s="5"/>
      <c r="F11" s="5"/>
      <c r="G11" s="5"/>
    </row>
    <row r="12" spans="1:7" ht="18" customHeight="1">
      <c r="A12" s="54" t="s">
        <v>357</v>
      </c>
      <c r="B12" s="5"/>
      <c r="C12" s="5"/>
      <c r="D12" s="5"/>
      <c r="E12" s="5"/>
      <c r="F12" s="5"/>
      <c r="G12" s="5"/>
    </row>
    <row r="13" spans="1:7" ht="16.149999999999999">
      <c r="A13" s="54" t="s">
        <v>358</v>
      </c>
      <c r="B13" s="5"/>
      <c r="C13" s="5"/>
      <c r="D13" s="5"/>
      <c r="E13" s="5"/>
      <c r="F13" s="5"/>
      <c r="G13" s="5"/>
    </row>
  </sheetData>
  <mergeCells count="3">
    <mergeCell ref="A1:G1"/>
    <mergeCell ref="A2:A3"/>
    <mergeCell ref="B2:G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8F317-3744-4F55-8D66-D7C833E3DEA2}">
  <dimension ref="A1:G19"/>
  <sheetViews>
    <sheetView workbookViewId="0">
      <selection activeCell="G18" sqref="G18"/>
    </sheetView>
  </sheetViews>
  <sheetFormatPr defaultRowHeight="14.45"/>
  <cols>
    <col min="1" max="1" width="31.28515625" customWidth="1"/>
    <col min="2" max="6" width="15.7109375" customWidth="1"/>
    <col min="7" max="7" width="11" bestFit="1" customWidth="1"/>
  </cols>
  <sheetData>
    <row r="1" spans="1:7" ht="48.6" customHeight="1">
      <c r="A1" s="326" t="s">
        <v>359</v>
      </c>
      <c r="B1" s="278"/>
      <c r="C1" s="278"/>
      <c r="D1" s="278"/>
      <c r="E1" s="278"/>
      <c r="F1" s="278"/>
      <c r="G1" s="278"/>
    </row>
    <row r="2" spans="1:7" ht="16.149999999999999">
      <c r="A2" s="321" t="s">
        <v>360</v>
      </c>
      <c r="B2" s="323" t="s">
        <v>361</v>
      </c>
      <c r="C2" s="324"/>
      <c r="D2" s="324"/>
      <c r="E2" s="324"/>
      <c r="F2" s="324"/>
      <c r="G2" s="325"/>
    </row>
    <row r="3" spans="1:7" ht="16.149999999999999">
      <c r="A3" s="322"/>
      <c r="B3" s="58" t="s">
        <v>142</v>
      </c>
      <c r="C3" s="58" t="s">
        <v>159</v>
      </c>
      <c r="D3" s="58" t="s">
        <v>226</v>
      </c>
      <c r="E3" s="58" t="s">
        <v>223</v>
      </c>
      <c r="F3" s="58" t="s">
        <v>225</v>
      </c>
      <c r="G3" s="58" t="s">
        <v>224</v>
      </c>
    </row>
    <row r="4" spans="1:7" ht="16.149999999999999">
      <c r="A4" s="157" t="s">
        <v>362</v>
      </c>
      <c r="B4" s="158">
        <v>59.593199649407936</v>
      </c>
      <c r="C4" s="158">
        <v>67.125441595170315</v>
      </c>
      <c r="D4" s="158">
        <v>53.249588159391237</v>
      </c>
      <c r="E4" s="158">
        <v>60.0836820083682</v>
      </c>
      <c r="F4" s="158">
        <v>56.618332789261508</v>
      </c>
      <c r="G4" s="158">
        <v>27.374206901231634</v>
      </c>
    </row>
    <row r="5" spans="1:7" ht="16.149999999999999">
      <c r="A5" s="88" t="s">
        <v>363</v>
      </c>
      <c r="B5" s="81">
        <v>52.624554063524599</v>
      </c>
      <c r="C5" s="81">
        <v>69.056858444406956</v>
      </c>
      <c r="D5" s="81">
        <v>54.988849025501793</v>
      </c>
      <c r="E5" s="81">
        <v>62.711864406779661</v>
      </c>
      <c r="F5" s="81">
        <v>53.048164365106096</v>
      </c>
      <c r="G5" s="81">
        <v>19.794203604481247</v>
      </c>
    </row>
    <row r="6" spans="1:7" ht="16.149999999999999">
      <c r="A6" s="88" t="s">
        <v>364</v>
      </c>
      <c r="B6" s="81">
        <v>57.357754351612577</v>
      </c>
      <c r="C6" s="81">
        <v>66.893685090706384</v>
      </c>
      <c r="D6" s="81">
        <v>49.316805995964252</v>
      </c>
      <c r="E6" s="81">
        <v>56.33971291866029</v>
      </c>
      <c r="F6" s="81">
        <v>56.685660215896903</v>
      </c>
      <c r="G6" s="81">
        <v>38.631476050830891</v>
      </c>
    </row>
    <row r="7" spans="1:7" ht="16.149999999999999">
      <c r="A7" s="88" t="s">
        <v>244</v>
      </c>
      <c r="B7" s="81">
        <v>60.438799363116672</v>
      </c>
      <c r="C7" s="81">
        <v>67.190630635907283</v>
      </c>
      <c r="D7" s="81">
        <v>54.076195417897345</v>
      </c>
      <c r="E7" s="81">
        <v>59.167437557816839</v>
      </c>
      <c r="F7" s="81">
        <v>55.591631654963351</v>
      </c>
      <c r="G7" s="81">
        <v>41.911262798634816</v>
      </c>
    </row>
    <row r="8" spans="1:7" ht="16.149999999999999">
      <c r="A8" s="88" t="s">
        <v>365</v>
      </c>
      <c r="B8" s="81">
        <v>63.552601767238123</v>
      </c>
      <c r="C8" s="81">
        <v>65.666120133742794</v>
      </c>
      <c r="D8" s="81">
        <v>54.601941747572816</v>
      </c>
      <c r="E8" s="81">
        <v>60.356788899900891</v>
      </c>
      <c r="F8" s="81">
        <v>58.474154716391183</v>
      </c>
      <c r="G8" s="81">
        <v>44.187358916478551</v>
      </c>
    </row>
    <row r="9" spans="1:7" ht="16.149999999999999">
      <c r="A9" s="88" t="s">
        <v>366</v>
      </c>
      <c r="B9" s="81">
        <v>65.418614215150868</v>
      </c>
      <c r="C9" s="81">
        <v>72.653557335286962</v>
      </c>
      <c r="D9" s="81">
        <v>58.383929724841757</v>
      </c>
      <c r="E9" s="81">
        <v>66.01731601731602</v>
      </c>
      <c r="F9" s="81">
        <v>64.40346504945532</v>
      </c>
      <c r="G9" s="81">
        <v>30.74302746433894</v>
      </c>
    </row>
    <row r="10" spans="1:7" ht="16.149999999999999">
      <c r="A10" s="15" t="s">
        <v>367</v>
      </c>
      <c r="B10" s="146"/>
      <c r="C10" s="146"/>
      <c r="D10" s="146"/>
      <c r="E10" s="146"/>
      <c r="F10" s="146"/>
    </row>
    <row r="11" spans="1:7" ht="16.149999999999999">
      <c r="A11" s="15" t="s">
        <v>368</v>
      </c>
      <c r="B11" s="146"/>
      <c r="C11" s="146"/>
      <c r="D11" s="146"/>
      <c r="E11" s="146"/>
      <c r="F11" s="146"/>
    </row>
    <row r="12" spans="1:7" ht="16.149999999999999">
      <c r="A12" s="15" t="s">
        <v>315</v>
      </c>
      <c r="B12" s="146"/>
      <c r="C12" s="146"/>
      <c r="D12" s="146"/>
      <c r="E12" s="146"/>
      <c r="F12" s="146"/>
    </row>
    <row r="19" spans="6:6">
      <c r="F19" t="s">
        <v>369</v>
      </c>
    </row>
  </sheetData>
  <mergeCells count="3">
    <mergeCell ref="A2:A3"/>
    <mergeCell ref="B2:G2"/>
    <mergeCell ref="A1:G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F55D2-A952-4896-8BA2-AB4FADF4CB89}">
  <dimension ref="A1:F16"/>
  <sheetViews>
    <sheetView topLeftCell="A3" workbookViewId="0">
      <selection activeCell="C22" sqref="C22"/>
    </sheetView>
  </sheetViews>
  <sheetFormatPr defaultRowHeight="14.45"/>
  <cols>
    <col min="1" max="1" width="28" customWidth="1"/>
    <col min="2" max="2" width="27.42578125" customWidth="1"/>
    <col min="3" max="3" width="27.7109375" customWidth="1"/>
    <col min="4" max="4" width="27.5703125" customWidth="1"/>
    <col min="5" max="5" width="27.7109375" customWidth="1"/>
    <col min="6" max="6" width="22.85546875" customWidth="1"/>
  </cols>
  <sheetData>
    <row r="1" spans="1:6" ht="49.5" customHeight="1">
      <c r="A1" s="327" t="s">
        <v>370</v>
      </c>
      <c r="B1" s="356"/>
      <c r="C1" s="356"/>
      <c r="D1" s="356"/>
      <c r="E1" s="356"/>
      <c r="F1" s="356"/>
    </row>
    <row r="2" spans="1:6" ht="16.149999999999999">
      <c r="A2" s="159" t="s">
        <v>371</v>
      </c>
      <c r="B2" s="160" t="s">
        <v>343</v>
      </c>
      <c r="C2" s="160" t="s">
        <v>216</v>
      </c>
      <c r="D2" s="160" t="s">
        <v>217</v>
      </c>
      <c r="E2" s="160" t="s">
        <v>218</v>
      </c>
      <c r="F2" s="160" t="s">
        <v>344</v>
      </c>
    </row>
    <row r="3" spans="1:6" ht="16.149999999999999">
      <c r="A3" s="161" t="s">
        <v>372</v>
      </c>
      <c r="B3" s="162">
        <v>30.630879911455448</v>
      </c>
      <c r="C3" s="162">
        <v>32.491938077481372</v>
      </c>
      <c r="D3" s="162">
        <v>46.143518174384894</v>
      </c>
      <c r="E3" s="162">
        <v>59.924706152829266</v>
      </c>
      <c r="F3" s="162">
        <v>74.118244100482116</v>
      </c>
    </row>
    <row r="4" spans="1:6" ht="16.149999999999999">
      <c r="A4" s="161" t="s">
        <v>373</v>
      </c>
      <c r="B4" s="162">
        <v>60.731538992408559</v>
      </c>
      <c r="C4" s="162">
        <v>62.22759515155397</v>
      </c>
      <c r="D4" s="162">
        <v>74.891892168188178</v>
      </c>
      <c r="E4" s="162">
        <v>85.001134068497748</v>
      </c>
      <c r="F4" s="162">
        <v>91.104294478527606</v>
      </c>
    </row>
    <row r="5" spans="1:6" ht="16.149999999999999">
      <c r="A5" s="161" t="s">
        <v>374</v>
      </c>
      <c r="B5" s="162">
        <v>21.264367816091951</v>
      </c>
      <c r="C5" s="162">
        <v>16.284612894682635</v>
      </c>
      <c r="D5" s="162">
        <v>17.389418571328992</v>
      </c>
      <c r="E5" s="162">
        <v>23.650049358341558</v>
      </c>
      <c r="F5" s="162">
        <v>31.228088535398463</v>
      </c>
    </row>
    <row r="6" spans="1:6" ht="16.149999999999999">
      <c r="A6" s="161" t="s">
        <v>375</v>
      </c>
      <c r="B6" s="162">
        <v>51.578947368421055</v>
      </c>
      <c r="C6" s="162">
        <v>48.11933742106708</v>
      </c>
      <c r="D6" s="162">
        <v>50.876703733398401</v>
      </c>
      <c r="E6" s="162">
        <v>59.357501941390446</v>
      </c>
      <c r="F6" s="162">
        <v>65.397426686695837</v>
      </c>
    </row>
    <row r="7" spans="1:6" ht="16.149999999999999">
      <c r="A7" s="161" t="s">
        <v>376</v>
      </c>
      <c r="B7" s="162">
        <v>82.407407407407405</v>
      </c>
      <c r="C7" s="162">
        <v>79.876506909732441</v>
      </c>
      <c r="D7" s="162">
        <v>84.367670036679826</v>
      </c>
      <c r="E7" s="162">
        <v>88.670179524568951</v>
      </c>
      <c r="F7" s="162">
        <v>90.96380952380953</v>
      </c>
    </row>
    <row r="8" spans="1:6" ht="16.149999999999999">
      <c r="A8" s="161" t="s">
        <v>377</v>
      </c>
      <c r="B8" s="162">
        <v>76.969696969696969</v>
      </c>
      <c r="C8" s="162">
        <v>85.677173536543123</v>
      </c>
      <c r="D8" s="162">
        <v>92.568688917573297</v>
      </c>
      <c r="E8" s="162">
        <v>95.87117311113191</v>
      </c>
      <c r="F8" s="162">
        <v>96.51531151003168</v>
      </c>
    </row>
    <row r="9" spans="1:6" ht="16.149999999999999">
      <c r="A9" s="161" t="s">
        <v>378</v>
      </c>
      <c r="B9" s="162">
        <v>68.421052631578945</v>
      </c>
      <c r="C9" s="162">
        <v>79.625151148730353</v>
      </c>
      <c r="D9" s="162">
        <v>86.507021588765454</v>
      </c>
      <c r="E9" s="162">
        <v>90.924816471183874</v>
      </c>
      <c r="F9" s="162">
        <v>93.569993302076355</v>
      </c>
    </row>
    <row r="10" spans="1:6" ht="16.149999999999999">
      <c r="A10" s="161" t="s">
        <v>379</v>
      </c>
      <c r="B10" s="162">
        <v>66.666666666666657</v>
      </c>
      <c r="C10" s="162">
        <v>79.24924924924926</v>
      </c>
      <c r="D10" s="162">
        <v>86.320418848167535</v>
      </c>
      <c r="E10" s="162">
        <v>89.828213263174177</v>
      </c>
      <c r="F10" s="162">
        <v>92.055555555555557</v>
      </c>
    </row>
    <row r="11" spans="1:6" ht="16.149999999999999">
      <c r="A11" s="161" t="s">
        <v>380</v>
      </c>
      <c r="B11" s="162">
        <v>86.666666666666671</v>
      </c>
      <c r="C11" s="162">
        <v>94.362017804154306</v>
      </c>
      <c r="D11" s="162">
        <v>97.012401352874861</v>
      </c>
      <c r="E11" s="162">
        <v>97.445068983137446</v>
      </c>
      <c r="F11" s="162">
        <v>98.944591029023741</v>
      </c>
    </row>
    <row r="12" spans="1:6" ht="16.149999999999999">
      <c r="A12" s="161" t="s">
        <v>381</v>
      </c>
      <c r="B12" s="162">
        <v>32.384190395240118</v>
      </c>
      <c r="C12" s="162">
        <v>36.498516320474778</v>
      </c>
      <c r="D12" s="162">
        <v>53.237475708668249</v>
      </c>
      <c r="E12" s="162">
        <v>66.498965909883111</v>
      </c>
      <c r="F12" s="162">
        <v>72.38297872340425</v>
      </c>
    </row>
    <row r="13" spans="1:6">
      <c r="A13" s="328" t="s">
        <v>322</v>
      </c>
      <c r="B13" s="329"/>
      <c r="C13" s="329"/>
      <c r="D13" s="329"/>
      <c r="E13" s="329"/>
      <c r="F13" s="329"/>
    </row>
    <row r="14" spans="1:6">
      <c r="A14" s="330" t="s">
        <v>382</v>
      </c>
      <c r="B14" s="357"/>
      <c r="C14" s="357"/>
      <c r="D14" s="357"/>
      <c r="E14" s="357"/>
      <c r="F14" s="357"/>
    </row>
    <row r="15" spans="1:6" ht="28.9" customHeight="1">
      <c r="A15" s="330" t="s">
        <v>383</v>
      </c>
      <c r="B15" s="357"/>
      <c r="C15" s="357"/>
      <c r="D15" s="357"/>
      <c r="E15" s="357"/>
      <c r="F15" s="357"/>
    </row>
    <row r="16" spans="1:6" ht="15.6">
      <c r="A16" s="4" t="s">
        <v>358</v>
      </c>
      <c r="B16" s="163"/>
      <c r="C16" s="163"/>
      <c r="D16" s="163"/>
      <c r="E16" s="163"/>
      <c r="F16" s="163"/>
    </row>
  </sheetData>
  <mergeCells count="4">
    <mergeCell ref="A1:F1"/>
    <mergeCell ref="A13:F13"/>
    <mergeCell ref="A14:F14"/>
    <mergeCell ref="A15:F15"/>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83D4C-C185-4434-A234-3F1C3DEAABD7}">
  <dimension ref="A1:F16"/>
  <sheetViews>
    <sheetView workbookViewId="0">
      <selection activeCell="A20" sqref="A20"/>
    </sheetView>
  </sheetViews>
  <sheetFormatPr defaultRowHeight="14.45"/>
  <cols>
    <col min="1" max="1" width="26.28515625" customWidth="1"/>
    <col min="2" max="6" width="16.7109375" customWidth="1"/>
  </cols>
  <sheetData>
    <row r="1" spans="1:6" ht="71.25" customHeight="1">
      <c r="A1" s="327" t="s">
        <v>384</v>
      </c>
      <c r="B1" s="356"/>
      <c r="C1" s="356"/>
      <c r="D1" s="356"/>
      <c r="E1" s="356"/>
      <c r="F1" s="356"/>
    </row>
    <row r="2" spans="1:6" ht="16.149999999999999">
      <c r="A2" s="160" t="s">
        <v>371</v>
      </c>
      <c r="B2" s="164" t="s">
        <v>223</v>
      </c>
      <c r="C2" s="164" t="s">
        <v>159</v>
      </c>
      <c r="D2" s="164" t="s">
        <v>224</v>
      </c>
      <c r="E2" s="164" t="s">
        <v>225</v>
      </c>
      <c r="F2" s="164" t="s">
        <v>226</v>
      </c>
    </row>
    <row r="3" spans="1:6" ht="16.149999999999999">
      <c r="A3" s="161" t="s">
        <v>372</v>
      </c>
      <c r="B3" s="162">
        <v>41.907216494845365</v>
      </c>
      <c r="C3" s="162">
        <v>49.367536975669658</v>
      </c>
      <c r="D3" s="162">
        <v>24.065275769469118</v>
      </c>
      <c r="E3" s="162">
        <v>43.48602096854718</v>
      </c>
      <c r="F3" s="162">
        <v>35.91561296479329</v>
      </c>
    </row>
    <row r="4" spans="1:6" ht="16.149999999999999">
      <c r="A4" s="161" t="s">
        <v>373</v>
      </c>
      <c r="B4" s="162">
        <v>73.343605546995377</v>
      </c>
      <c r="C4" s="162">
        <v>79.604190919674039</v>
      </c>
      <c r="D4" s="162">
        <v>64.985380116959064</v>
      </c>
      <c r="E4" s="162">
        <v>72.701074775106775</v>
      </c>
      <c r="F4" s="162">
        <v>68.580730564201644</v>
      </c>
    </row>
    <row r="5" spans="1:6" ht="16.149999999999999">
      <c r="A5" s="161" t="s">
        <v>374</v>
      </c>
      <c r="B5" s="162">
        <v>19.09892262487757</v>
      </c>
      <c r="C5" s="162">
        <v>20.732715845186899</v>
      </c>
      <c r="D5" s="162">
        <v>7.5067249495628774</v>
      </c>
      <c r="E5" s="162">
        <v>20.758695099860429</v>
      </c>
      <c r="F5" s="162">
        <v>15.627421088146354</v>
      </c>
    </row>
    <row r="6" spans="1:6" ht="16.149999999999999">
      <c r="A6" s="161" t="s">
        <v>375</v>
      </c>
      <c r="B6" s="162">
        <v>56.371308016877641</v>
      </c>
      <c r="C6" s="162">
        <v>57.927701769800422</v>
      </c>
      <c r="D6" s="162">
        <v>47.772446881425637</v>
      </c>
      <c r="E6" s="162">
        <v>54.701174529958919</v>
      </c>
      <c r="F6" s="162">
        <v>47.770056298381419</v>
      </c>
    </row>
    <row r="7" spans="1:6" ht="16.149999999999999">
      <c r="A7" s="161" t="s">
        <v>376</v>
      </c>
      <c r="B7" s="162">
        <v>86.785079928952044</v>
      </c>
      <c r="C7" s="162">
        <v>88.844632140475667</v>
      </c>
      <c r="D7" s="162">
        <v>67.678424938474151</v>
      </c>
      <c r="E7" s="162">
        <v>85.803206332849868</v>
      </c>
      <c r="F7" s="162">
        <v>83.585014409221898</v>
      </c>
    </row>
    <row r="8" spans="1:6" ht="16.149999999999999">
      <c r="A8" s="161" t="s">
        <v>377</v>
      </c>
      <c r="B8" s="162">
        <v>93.689320388349515</v>
      </c>
      <c r="C8" s="162">
        <v>94.925891307250637</v>
      </c>
      <c r="D8" s="162">
        <v>81.871345029239762</v>
      </c>
      <c r="E8" s="162">
        <v>90.584006054490416</v>
      </c>
      <c r="F8" s="162">
        <v>89.497307001795335</v>
      </c>
    </row>
    <row r="9" spans="1:6" ht="16.149999999999999">
      <c r="A9" s="161" t="s">
        <v>378</v>
      </c>
      <c r="B9" s="162">
        <v>92.765957446808514</v>
      </c>
      <c r="C9" s="162">
        <v>92.129683331400074</v>
      </c>
      <c r="D9" s="162">
        <v>72.486772486772495</v>
      </c>
      <c r="E9" s="162">
        <v>87.612228662347988</v>
      </c>
      <c r="F9" s="162">
        <v>86.589229144667371</v>
      </c>
    </row>
    <row r="10" spans="1:6" ht="16.149999999999999">
      <c r="A10" s="161" t="s">
        <v>379</v>
      </c>
      <c r="B10" s="162">
        <v>92.229729729729726</v>
      </c>
      <c r="C10" s="162">
        <v>91.102622630083388</v>
      </c>
      <c r="D10" s="162">
        <v>65.525672371638137</v>
      </c>
      <c r="E10" s="162">
        <v>85.932097911768778</v>
      </c>
      <c r="F10" s="162">
        <v>85.820578231292515</v>
      </c>
    </row>
    <row r="11" spans="1:6" ht="16.149999999999999">
      <c r="A11" s="161" t="s">
        <v>380</v>
      </c>
      <c r="B11" s="162">
        <v>91.666666666666657</v>
      </c>
      <c r="C11" s="162">
        <v>97.425474254742554</v>
      </c>
      <c r="D11" s="162">
        <v>94.897959183673478</v>
      </c>
      <c r="E11" s="162">
        <v>97.390949857317565</v>
      </c>
      <c r="F11" s="162">
        <v>94.674556213017752</v>
      </c>
    </row>
    <row r="12" spans="1:6" ht="16.149999999999999">
      <c r="A12" s="161" t="s">
        <v>381</v>
      </c>
      <c r="B12" s="162">
        <v>58.295964125560538</v>
      </c>
      <c r="C12" s="162">
        <v>64.295017695272932</v>
      </c>
      <c r="D12" s="162">
        <v>23.089430894308943</v>
      </c>
      <c r="E12" s="162">
        <v>53.607494306218037</v>
      </c>
      <c r="F12" s="162">
        <v>54.211696571694503</v>
      </c>
    </row>
    <row r="13" spans="1:6">
      <c r="A13" s="328" t="s">
        <v>322</v>
      </c>
      <c r="B13" s="358"/>
      <c r="C13" s="358"/>
      <c r="D13" s="358"/>
      <c r="E13" s="358"/>
      <c r="F13" s="358"/>
    </row>
    <row r="14" spans="1:6">
      <c r="A14" s="330" t="s">
        <v>382</v>
      </c>
      <c r="B14" s="357"/>
      <c r="C14" s="357"/>
      <c r="D14" s="357"/>
      <c r="E14" s="357"/>
      <c r="F14" s="357"/>
    </row>
    <row r="15" spans="1:6" ht="41.25" customHeight="1">
      <c r="A15" s="330" t="s">
        <v>383</v>
      </c>
      <c r="B15" s="357"/>
      <c r="C15" s="357"/>
      <c r="D15" s="357"/>
      <c r="E15" s="357"/>
      <c r="F15" s="357"/>
    </row>
    <row r="16" spans="1:6">
      <c r="A16" s="4" t="s">
        <v>358</v>
      </c>
    </row>
  </sheetData>
  <mergeCells count="4">
    <mergeCell ref="A1:F1"/>
    <mergeCell ref="A13:F13"/>
    <mergeCell ref="A14:F14"/>
    <mergeCell ref="A15:F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F53D0-9932-4A8A-9D2C-1C48FDAF71C9}">
  <dimension ref="A1:D19"/>
  <sheetViews>
    <sheetView tabSelected="1" workbookViewId="0">
      <selection activeCell="A19" sqref="A19"/>
    </sheetView>
  </sheetViews>
  <sheetFormatPr defaultRowHeight="14.45"/>
  <cols>
    <col min="1" max="1" width="89.42578125" customWidth="1"/>
    <col min="2" max="4" width="16.7109375" customWidth="1"/>
  </cols>
  <sheetData>
    <row r="1" spans="1:4" ht="54.75" customHeight="1">
      <c r="A1" s="287" t="s">
        <v>174</v>
      </c>
      <c r="B1" s="287"/>
      <c r="C1" s="287"/>
      <c r="D1" s="287"/>
    </row>
    <row r="2" spans="1:4" ht="16.149999999999999">
      <c r="A2" s="286" t="s">
        <v>157</v>
      </c>
      <c r="B2" s="286" t="s">
        <v>142</v>
      </c>
      <c r="C2" s="286" t="s">
        <v>158</v>
      </c>
      <c r="D2" s="286"/>
    </row>
    <row r="3" spans="1:4" ht="32.450000000000003">
      <c r="A3" s="288"/>
      <c r="B3" s="286"/>
      <c r="C3" s="16" t="s">
        <v>159</v>
      </c>
      <c r="D3" s="17" t="s">
        <v>160</v>
      </c>
    </row>
    <row r="4" spans="1:4" ht="16.149999999999999">
      <c r="A4" s="11" t="s">
        <v>161</v>
      </c>
      <c r="B4" s="18">
        <v>46.4</v>
      </c>
      <c r="C4" s="12">
        <v>58.5</v>
      </c>
      <c r="D4" s="12">
        <v>36.1</v>
      </c>
    </row>
    <row r="5" spans="1:4" ht="16.149999999999999">
      <c r="A5" s="19" t="s">
        <v>162</v>
      </c>
      <c r="B5" s="18">
        <v>21.9</v>
      </c>
      <c r="C5" s="12">
        <v>29.2</v>
      </c>
      <c r="D5" s="12">
        <v>15.9</v>
      </c>
    </row>
    <row r="6" spans="1:4" ht="16.149999999999999">
      <c r="A6" s="11" t="s">
        <v>175</v>
      </c>
      <c r="B6" s="18">
        <v>18.399999999999999</v>
      </c>
      <c r="C6" s="12">
        <v>21.2</v>
      </c>
      <c r="D6" s="12">
        <v>15.8</v>
      </c>
    </row>
    <row r="7" spans="1:4" ht="16.149999999999999">
      <c r="A7" s="20" t="s">
        <v>176</v>
      </c>
      <c r="B7" s="18">
        <v>9.3000000000000007</v>
      </c>
      <c r="C7" s="12">
        <v>12.6</v>
      </c>
      <c r="D7" s="12">
        <v>6.6</v>
      </c>
    </row>
    <row r="8" spans="1:4" ht="16.149999999999999">
      <c r="A8" s="11" t="s">
        <v>165</v>
      </c>
      <c r="B8" s="18">
        <v>32.6</v>
      </c>
      <c r="C8" s="12">
        <v>37</v>
      </c>
      <c r="D8" s="12">
        <v>28.5</v>
      </c>
    </row>
    <row r="9" spans="1:4" ht="16.149999999999999">
      <c r="A9" s="11" t="s">
        <v>166</v>
      </c>
      <c r="B9" s="18">
        <v>0.9</v>
      </c>
      <c r="C9" s="12">
        <v>1.1000000000000001</v>
      </c>
      <c r="D9" s="12">
        <v>0.7</v>
      </c>
    </row>
    <row r="10" spans="1:4" ht="16.149999999999999">
      <c r="A10" s="11" t="s">
        <v>167</v>
      </c>
      <c r="B10" s="18">
        <v>29.7</v>
      </c>
      <c r="C10" s="12">
        <v>31.2</v>
      </c>
      <c r="D10" s="12">
        <v>27.9</v>
      </c>
    </row>
    <row r="11" spans="1:4" ht="16.149999999999999">
      <c r="A11" s="11" t="s">
        <v>168</v>
      </c>
      <c r="B11" s="18">
        <v>70.900000000000006</v>
      </c>
      <c r="C11" s="12">
        <v>84.3</v>
      </c>
      <c r="D11" s="12">
        <v>59.5</v>
      </c>
    </row>
    <row r="12" spans="1:4" ht="16.149999999999999">
      <c r="A12" s="11" t="s">
        <v>169</v>
      </c>
      <c r="B12" s="21">
        <v>10.4</v>
      </c>
      <c r="C12" s="14">
        <v>12.2</v>
      </c>
      <c r="D12" s="14">
        <v>8.9</v>
      </c>
    </row>
    <row r="13" spans="1:4" ht="16.149999999999999">
      <c r="A13" s="11" t="s">
        <v>170</v>
      </c>
      <c r="B13" s="21">
        <v>26.4</v>
      </c>
      <c r="C13" s="14">
        <v>34.700000000000003</v>
      </c>
      <c r="D13" s="14">
        <v>19.399999999999999</v>
      </c>
    </row>
    <row r="14" spans="1:4" ht="16.149999999999999">
      <c r="A14" s="15" t="s">
        <v>171</v>
      </c>
      <c r="B14" s="5"/>
      <c r="C14" s="5"/>
      <c r="D14" s="5"/>
    </row>
    <row r="15" spans="1:4" ht="16.149999999999999">
      <c r="A15" s="15" t="s">
        <v>177</v>
      </c>
      <c r="B15" s="5"/>
      <c r="C15" s="5"/>
      <c r="D15" s="5"/>
    </row>
    <row r="16" spans="1:4" ht="16.149999999999999">
      <c r="A16" s="7" t="s">
        <v>178</v>
      </c>
      <c r="B16" s="5"/>
      <c r="C16" s="5"/>
      <c r="D16" s="5"/>
    </row>
    <row r="17" spans="1:4" ht="16.149999999999999">
      <c r="A17" s="7" t="s">
        <v>155</v>
      </c>
      <c r="B17" s="5"/>
      <c r="C17" s="5"/>
      <c r="D17" s="5"/>
    </row>
    <row r="18" spans="1:4" ht="16.149999999999999">
      <c r="A18" s="15"/>
      <c r="B18" s="5"/>
      <c r="C18" s="5"/>
      <c r="D18" s="5"/>
    </row>
    <row r="19" spans="1:4" ht="16.149999999999999">
      <c r="A19" s="5"/>
      <c r="B19" s="5"/>
      <c r="C19" s="5"/>
      <c r="D19" s="5"/>
    </row>
  </sheetData>
  <mergeCells count="4">
    <mergeCell ref="A1:D1"/>
    <mergeCell ref="A2:A3"/>
    <mergeCell ref="B2:B3"/>
    <mergeCell ref="C2:D2"/>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6CF52-5A34-464E-BE7F-496B69A52B24}">
  <dimension ref="A1:K13"/>
  <sheetViews>
    <sheetView workbookViewId="0">
      <selection activeCell="E21" sqref="E21"/>
    </sheetView>
  </sheetViews>
  <sheetFormatPr defaultRowHeight="14.45"/>
  <cols>
    <col min="1" max="1" width="27.28515625" customWidth="1"/>
    <col min="2" max="11" width="13" customWidth="1"/>
    <col min="14" max="14" width="19.140625" customWidth="1"/>
  </cols>
  <sheetData>
    <row r="1" spans="1:11" ht="33.6" customHeight="1">
      <c r="A1" s="327" t="s">
        <v>385</v>
      </c>
      <c r="B1" s="356"/>
      <c r="C1" s="356"/>
      <c r="D1" s="356"/>
      <c r="E1" s="356"/>
      <c r="F1" s="356"/>
      <c r="G1" s="356"/>
      <c r="H1" s="356"/>
      <c r="I1" s="356"/>
      <c r="J1" s="356"/>
      <c r="K1" s="356"/>
    </row>
    <row r="2" spans="1:11" ht="16.149999999999999">
      <c r="A2" s="332" t="s">
        <v>203</v>
      </c>
      <c r="B2" s="333" t="s">
        <v>332</v>
      </c>
      <c r="C2" s="359"/>
      <c r="D2" s="359"/>
      <c r="E2" s="359"/>
      <c r="F2" s="359"/>
      <c r="G2" s="359"/>
      <c r="H2" s="359"/>
      <c r="I2" s="359"/>
      <c r="J2" s="359"/>
      <c r="K2" s="360"/>
    </row>
    <row r="3" spans="1:11" ht="16.149999999999999">
      <c r="A3" s="361"/>
      <c r="B3" s="159" t="s">
        <v>372</v>
      </c>
      <c r="C3" s="159" t="s">
        <v>373</v>
      </c>
      <c r="D3" s="159" t="s">
        <v>374</v>
      </c>
      <c r="E3" s="159" t="s">
        <v>375</v>
      </c>
      <c r="F3" s="159" t="s">
        <v>376</v>
      </c>
      <c r="G3" s="159" t="s">
        <v>377</v>
      </c>
      <c r="H3" s="165" t="s">
        <v>378</v>
      </c>
      <c r="I3" s="165" t="s">
        <v>379</v>
      </c>
      <c r="J3" s="165" t="s">
        <v>380</v>
      </c>
      <c r="K3" s="165" t="s">
        <v>381</v>
      </c>
    </row>
    <row r="4" spans="1:11" ht="16.149999999999999">
      <c r="A4" s="166" t="s">
        <v>207</v>
      </c>
      <c r="B4" s="167">
        <v>44.651363067985542</v>
      </c>
      <c r="C4" s="167">
        <v>75.488455199738084</v>
      </c>
      <c r="D4" s="167">
        <v>20.013171559563311</v>
      </c>
      <c r="E4" s="167">
        <v>55.154865682635204</v>
      </c>
      <c r="F4" s="167">
        <v>86.69500901557646</v>
      </c>
      <c r="G4" s="167">
        <v>92.394341342901669</v>
      </c>
      <c r="H4" s="167">
        <v>89.053496260574605</v>
      </c>
      <c r="I4" s="167">
        <v>87.814711785626258</v>
      </c>
      <c r="J4" s="167">
        <v>97.131331241595703</v>
      </c>
      <c r="K4" s="167">
        <v>56.566795335253147</v>
      </c>
    </row>
    <row r="5" spans="1:11" ht="16.149999999999999">
      <c r="A5" s="161" t="s">
        <v>208</v>
      </c>
      <c r="B5" s="168">
        <v>43.897386575915071</v>
      </c>
      <c r="C5" s="162">
        <v>76.19508333699811</v>
      </c>
      <c r="D5" s="162">
        <v>21.047083163124121</v>
      </c>
      <c r="E5" s="162">
        <v>58.859759088679354</v>
      </c>
      <c r="F5" s="162">
        <v>83.555555555555557</v>
      </c>
      <c r="G5" s="162">
        <v>88.481262327416175</v>
      </c>
      <c r="H5" s="162">
        <v>85.922219695246753</v>
      </c>
      <c r="I5" s="162">
        <v>83.569465003171914</v>
      </c>
      <c r="J5" s="162">
        <v>95.563770794824393</v>
      </c>
      <c r="K5" s="162">
        <v>48.439707204314885</v>
      </c>
    </row>
    <row r="6" spans="1:11" ht="16.149999999999999">
      <c r="A6" s="161" t="s">
        <v>209</v>
      </c>
      <c r="B6" s="162">
        <v>46.561189422180803</v>
      </c>
      <c r="C6" s="162">
        <v>74.804228660924039</v>
      </c>
      <c r="D6" s="162">
        <v>23.992390615091946</v>
      </c>
      <c r="E6" s="162">
        <v>60.17335096224474</v>
      </c>
      <c r="F6" s="162">
        <v>87.040591176739383</v>
      </c>
      <c r="G6" s="162">
        <v>90.073868882733137</v>
      </c>
      <c r="H6" s="162">
        <v>86.655552334009855</v>
      </c>
      <c r="I6" s="162">
        <v>84.940193111399338</v>
      </c>
      <c r="J6" s="162">
        <v>97.788697788697789</v>
      </c>
      <c r="K6" s="162">
        <v>53.78711225463271</v>
      </c>
    </row>
    <row r="7" spans="1:11" ht="16.149999999999999">
      <c r="A7" s="161" t="s">
        <v>210</v>
      </c>
      <c r="B7" s="162">
        <v>41.763457873350355</v>
      </c>
      <c r="C7" s="162">
        <v>74.171774793608051</v>
      </c>
      <c r="D7" s="162">
        <v>16.002734161907078</v>
      </c>
      <c r="E7" s="162">
        <v>51.565006143716055</v>
      </c>
      <c r="F7" s="162">
        <v>86.496581830162256</v>
      </c>
      <c r="G7" s="162">
        <v>93.435157289988098</v>
      </c>
      <c r="H7" s="162">
        <v>90.135458167330668</v>
      </c>
      <c r="I7" s="162">
        <v>88.574250905498857</v>
      </c>
      <c r="J7" s="162">
        <v>97.472924187725624</v>
      </c>
      <c r="K7" s="162">
        <v>58.688382048023549</v>
      </c>
    </row>
    <row r="8" spans="1:11" ht="16.149999999999999">
      <c r="A8" s="161" t="s">
        <v>211</v>
      </c>
      <c r="B8" s="162">
        <v>44.240157656648897</v>
      </c>
      <c r="C8" s="162">
        <v>76.1841456674683</v>
      </c>
      <c r="D8" s="162">
        <v>15.801872171595067</v>
      </c>
      <c r="E8" s="162">
        <v>51.819947219040984</v>
      </c>
      <c r="F8" s="162">
        <v>86.948913876291641</v>
      </c>
      <c r="G8" s="162">
        <v>94.996653279785818</v>
      </c>
      <c r="H8" s="162">
        <v>91.954906482193195</v>
      </c>
      <c r="I8" s="162">
        <v>90.503630286965546</v>
      </c>
      <c r="J8" s="162">
        <v>96.823204419889507</v>
      </c>
      <c r="K8" s="162">
        <v>61.078029064206596</v>
      </c>
    </row>
    <row r="9" spans="1:11" ht="16.149999999999999">
      <c r="A9" s="161" t="s">
        <v>212</v>
      </c>
      <c r="B9" s="162">
        <v>50.169689551574493</v>
      </c>
      <c r="C9" s="162">
        <v>82.490129157465034</v>
      </c>
      <c r="D9" s="162">
        <v>22.739089830636814</v>
      </c>
      <c r="E9" s="162">
        <v>64.212319925646725</v>
      </c>
      <c r="F9" s="162">
        <v>89.249904030710169</v>
      </c>
      <c r="G9" s="162">
        <v>92.24441833137486</v>
      </c>
      <c r="H9" s="162">
        <v>89.985415653864848</v>
      </c>
      <c r="I9" s="162">
        <v>91.299348409352248</v>
      </c>
      <c r="J9" s="162">
        <v>96.178343949044589</v>
      </c>
      <c r="K9" s="162">
        <v>61.435979971387702</v>
      </c>
    </row>
    <row r="10" spans="1:11">
      <c r="A10" s="328" t="s">
        <v>322</v>
      </c>
      <c r="B10" s="358"/>
      <c r="C10" s="358"/>
      <c r="D10" s="358"/>
      <c r="E10" s="358"/>
      <c r="F10" s="358"/>
      <c r="G10" s="358"/>
      <c r="H10" s="358"/>
      <c r="I10" s="358"/>
      <c r="J10" s="358"/>
      <c r="K10" s="358"/>
    </row>
    <row r="11" spans="1:11">
      <c r="A11" s="330" t="s">
        <v>386</v>
      </c>
      <c r="B11" s="357"/>
      <c r="C11" s="357"/>
      <c r="D11" s="357"/>
      <c r="E11" s="357"/>
      <c r="F11" s="357"/>
      <c r="G11" s="357"/>
      <c r="H11" s="357"/>
      <c r="I11" s="357"/>
      <c r="J11" s="357"/>
      <c r="K11" s="357"/>
    </row>
    <row r="12" spans="1:11" ht="30" customHeight="1">
      <c r="A12" s="331" t="s">
        <v>383</v>
      </c>
      <c r="B12" s="357"/>
      <c r="C12" s="357"/>
      <c r="D12" s="357"/>
      <c r="E12" s="357"/>
      <c r="F12" s="357"/>
      <c r="G12" s="357"/>
      <c r="H12" s="357"/>
      <c r="I12" s="357"/>
      <c r="J12" s="357"/>
      <c r="K12" s="357"/>
    </row>
    <row r="13" spans="1:11">
      <c r="A13" s="4" t="s">
        <v>358</v>
      </c>
    </row>
  </sheetData>
  <mergeCells count="6">
    <mergeCell ref="A12:K12"/>
    <mergeCell ref="A1:K1"/>
    <mergeCell ref="A2:A3"/>
    <mergeCell ref="B2:K2"/>
    <mergeCell ref="A10:K10"/>
    <mergeCell ref="A11:K11"/>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8F116-CAF4-4036-AC32-F7934A92957F}">
  <dimension ref="A1:F16"/>
  <sheetViews>
    <sheetView topLeftCell="A7" workbookViewId="0">
      <selection activeCell="A14" sqref="A14:F14"/>
    </sheetView>
  </sheetViews>
  <sheetFormatPr defaultRowHeight="14.45"/>
  <cols>
    <col min="1" max="1" width="24.140625" customWidth="1"/>
    <col min="2" max="2" width="18.7109375" customWidth="1"/>
    <col min="3" max="3" width="17.85546875" customWidth="1"/>
    <col min="4" max="4" width="18.28515625" customWidth="1"/>
    <col min="5" max="5" width="18.140625" customWidth="1"/>
    <col min="6" max="6" width="20.28515625" customWidth="1"/>
  </cols>
  <sheetData>
    <row r="1" spans="1:6" ht="62.25" customHeight="1">
      <c r="A1" s="287" t="s">
        <v>387</v>
      </c>
      <c r="B1" s="287"/>
      <c r="C1" s="287"/>
      <c r="D1" s="287"/>
      <c r="E1" s="287"/>
      <c r="F1" s="287"/>
    </row>
    <row r="2" spans="1:6" ht="16.149999999999999">
      <c r="A2" s="106" t="s">
        <v>371</v>
      </c>
      <c r="B2" s="169" t="s">
        <v>333</v>
      </c>
      <c r="C2" s="106" t="s">
        <v>334</v>
      </c>
      <c r="D2" s="106" t="s">
        <v>335</v>
      </c>
      <c r="E2" s="106" t="s">
        <v>336</v>
      </c>
      <c r="F2" s="106" t="s">
        <v>337</v>
      </c>
    </row>
    <row r="3" spans="1:6" ht="16.149999999999999">
      <c r="A3" s="170" t="s">
        <v>372</v>
      </c>
      <c r="B3" s="171">
        <v>45.586406962287604</v>
      </c>
      <c r="C3" s="171">
        <v>38.198940553266624</v>
      </c>
      <c r="D3" s="171">
        <v>35.14438586828232</v>
      </c>
      <c r="E3" s="171">
        <v>41.111214859293518</v>
      </c>
      <c r="F3" s="171">
        <v>56.892247818224703</v>
      </c>
    </row>
    <row r="4" spans="1:6" ht="16.149999999999999">
      <c r="A4" s="170" t="s">
        <v>373</v>
      </c>
      <c r="B4" s="171">
        <v>79.166666666666657</v>
      </c>
      <c r="C4" s="171">
        <v>69.950738916256157</v>
      </c>
      <c r="D4" s="171">
        <v>64.667596466759647</v>
      </c>
      <c r="E4" s="171">
        <v>70.74620356236457</v>
      </c>
      <c r="F4" s="171">
        <v>84.446331390636459</v>
      </c>
    </row>
    <row r="5" spans="1:6" ht="16.149999999999999">
      <c r="A5" s="170" t="s">
        <v>374</v>
      </c>
      <c r="B5" s="171">
        <v>18.102444703143188</v>
      </c>
      <c r="C5" s="171">
        <v>15.822105639680458</v>
      </c>
      <c r="D5" s="171">
        <v>15.899211286669965</v>
      </c>
      <c r="E5" s="171">
        <v>19.284317181441285</v>
      </c>
      <c r="F5" s="171">
        <v>29.809589581689028</v>
      </c>
    </row>
    <row r="6" spans="1:6" ht="16.149999999999999">
      <c r="A6" s="170" t="s">
        <v>375</v>
      </c>
      <c r="B6" s="171">
        <v>61.310592459605026</v>
      </c>
      <c r="C6" s="171">
        <v>50.503919372900342</v>
      </c>
      <c r="D6" s="171">
        <v>46.564858066834354</v>
      </c>
      <c r="E6" s="171">
        <v>52.135533331230086</v>
      </c>
      <c r="F6" s="171">
        <v>70.015082333009644</v>
      </c>
    </row>
    <row r="7" spans="1:6" ht="16.149999999999999">
      <c r="A7" s="170" t="s">
        <v>376</v>
      </c>
      <c r="B7" s="171">
        <v>82.901716068642756</v>
      </c>
      <c r="C7" s="171">
        <v>75.968130442838614</v>
      </c>
      <c r="D7" s="171">
        <v>80.194548303520179</v>
      </c>
      <c r="E7" s="171">
        <v>86.12034514312893</v>
      </c>
      <c r="F7" s="171">
        <v>91.203388548521289</v>
      </c>
    </row>
    <row r="8" spans="1:6" ht="16.149999999999999">
      <c r="A8" s="170" t="s">
        <v>377</v>
      </c>
      <c r="B8" s="171">
        <v>89.189189189189193</v>
      </c>
      <c r="C8" s="171">
        <v>84.375</v>
      </c>
      <c r="D8" s="171">
        <v>85.224089635854341</v>
      </c>
      <c r="E8" s="171">
        <v>90.665208105433138</v>
      </c>
      <c r="F8" s="171">
        <v>95.86328184737728</v>
      </c>
    </row>
    <row r="9" spans="1:6" ht="16.149999999999999">
      <c r="A9" s="170" t="s">
        <v>378</v>
      </c>
      <c r="B9" s="171">
        <v>80.421686746987959</v>
      </c>
      <c r="C9" s="171">
        <v>81.550387596899228</v>
      </c>
      <c r="D9" s="171">
        <v>82.997118155619603</v>
      </c>
      <c r="E9" s="171">
        <v>88.654511578387002</v>
      </c>
      <c r="F9" s="171">
        <v>93.934288121314239</v>
      </c>
    </row>
    <row r="10" spans="1:6" ht="16.149999999999999">
      <c r="A10" s="170" t="s">
        <v>379</v>
      </c>
      <c r="B10" s="171">
        <v>67.537313432835816</v>
      </c>
      <c r="C10" s="171">
        <v>76.655052264808361</v>
      </c>
      <c r="D10" s="171">
        <v>80.483271375464682</v>
      </c>
      <c r="E10" s="171">
        <v>86.531354135110575</v>
      </c>
      <c r="F10" s="171">
        <v>93.329503016374602</v>
      </c>
    </row>
    <row r="11" spans="1:6" ht="16.149999999999999">
      <c r="A11" s="170" t="s">
        <v>380</v>
      </c>
      <c r="B11" s="171">
        <v>92.307692307692307</v>
      </c>
      <c r="C11" s="171">
        <v>98.387096774193552</v>
      </c>
      <c r="D11" s="171">
        <v>96.579476861166995</v>
      </c>
      <c r="E11" s="171">
        <v>97.062023939064204</v>
      </c>
      <c r="F11" s="171">
        <v>97.623400365630715</v>
      </c>
    </row>
    <row r="12" spans="1:6" ht="16.149999999999999">
      <c r="A12" s="170" t="s">
        <v>381</v>
      </c>
      <c r="B12" s="171">
        <v>36.321956189505862</v>
      </c>
      <c r="C12" s="171">
        <v>43.340785691472369</v>
      </c>
      <c r="D12" s="171">
        <v>45.716294485921857</v>
      </c>
      <c r="E12" s="171">
        <v>53.84010401801288</v>
      </c>
      <c r="F12" s="171">
        <v>73.000719410472286</v>
      </c>
    </row>
    <row r="13" spans="1:6">
      <c r="A13" s="334" t="s">
        <v>322</v>
      </c>
      <c r="B13" s="334"/>
      <c r="C13" s="334"/>
      <c r="D13" s="334"/>
      <c r="E13" s="334"/>
      <c r="F13" s="334"/>
    </row>
    <row r="14" spans="1:6">
      <c r="A14" s="309" t="s">
        <v>382</v>
      </c>
      <c r="B14" s="309"/>
      <c r="C14" s="309"/>
      <c r="D14" s="309"/>
      <c r="E14" s="309"/>
      <c r="F14" s="309"/>
    </row>
    <row r="15" spans="1:6" ht="37.5" customHeight="1">
      <c r="A15" s="335" t="s">
        <v>383</v>
      </c>
      <c r="B15" s="309"/>
      <c r="C15" s="309"/>
      <c r="D15" s="309"/>
      <c r="E15" s="309"/>
      <c r="F15" s="309"/>
    </row>
    <row r="16" spans="1:6">
      <c r="A16" s="4" t="s">
        <v>358</v>
      </c>
    </row>
  </sheetData>
  <mergeCells count="4">
    <mergeCell ref="A1:F1"/>
    <mergeCell ref="A13:F13"/>
    <mergeCell ref="A14:F14"/>
    <mergeCell ref="A15:F15"/>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3015F-8947-4A7C-BBBB-0A0F12A9A35D}">
  <dimension ref="A1:F12"/>
  <sheetViews>
    <sheetView workbookViewId="0">
      <selection activeCell="F5" sqref="F5"/>
    </sheetView>
  </sheetViews>
  <sheetFormatPr defaultRowHeight="14.45"/>
  <cols>
    <col min="1" max="1" width="36.7109375" customWidth="1"/>
    <col min="2" max="2" width="19.28515625" customWidth="1"/>
    <col min="3" max="3" width="0" hidden="1" customWidth="1"/>
    <col min="4" max="4" width="13.28515625" customWidth="1"/>
    <col min="5" max="5" width="0" hidden="1" customWidth="1"/>
    <col min="6" max="6" width="13.7109375" customWidth="1"/>
    <col min="7" max="7" width="17" customWidth="1"/>
  </cols>
  <sheetData>
    <row r="1" spans="1:6" ht="65.25" customHeight="1">
      <c r="A1" s="278" t="s">
        <v>388</v>
      </c>
      <c r="B1" s="278"/>
      <c r="C1" s="278"/>
      <c r="D1" s="278"/>
      <c r="E1" s="278"/>
      <c r="F1" s="278"/>
    </row>
    <row r="2" spans="1:6" ht="16.149999999999999">
      <c r="A2" s="336" t="s">
        <v>389</v>
      </c>
      <c r="B2" s="336" t="s">
        <v>142</v>
      </c>
      <c r="C2" s="336" t="s">
        <v>141</v>
      </c>
      <c r="D2" s="336"/>
      <c r="E2" s="336"/>
      <c r="F2" s="336"/>
    </row>
    <row r="3" spans="1:6" ht="16.149999999999999">
      <c r="A3" s="336"/>
      <c r="B3" s="336"/>
      <c r="C3" s="336" t="s">
        <v>298</v>
      </c>
      <c r="D3" s="336"/>
      <c r="E3" s="336" t="s">
        <v>144</v>
      </c>
      <c r="F3" s="336"/>
    </row>
    <row r="4" spans="1:6" ht="16.149999999999999">
      <c r="A4" s="172" t="s">
        <v>207</v>
      </c>
      <c r="B4" s="173">
        <v>36753</v>
      </c>
      <c r="C4" s="173">
        <v>10623</v>
      </c>
      <c r="D4" s="174">
        <f>C4/B4*100</f>
        <v>28.903762958125867</v>
      </c>
      <c r="E4" s="173">
        <v>26123</v>
      </c>
      <c r="F4" s="174">
        <f>E4/B4*100</f>
        <v>71.077190977607273</v>
      </c>
    </row>
    <row r="5" spans="1:6" ht="16.149999999999999">
      <c r="A5" s="2" t="s">
        <v>208</v>
      </c>
      <c r="B5" s="175">
        <v>4909</v>
      </c>
      <c r="C5" s="175">
        <v>1427</v>
      </c>
      <c r="D5" s="176">
        <f t="shared" ref="D5:D9" si="0">C5/B5*100</f>
        <v>29.069056834385819</v>
      </c>
      <c r="E5" s="175">
        <v>3481</v>
      </c>
      <c r="F5" s="176">
        <f t="shared" ref="F5:F9" si="1">E5/B5*100</f>
        <v>70.910572418007746</v>
      </c>
    </row>
    <row r="6" spans="1:6" ht="16.149999999999999">
      <c r="A6" s="2" t="s">
        <v>209</v>
      </c>
      <c r="B6" s="175">
        <v>8812</v>
      </c>
      <c r="C6" s="175">
        <v>2447</v>
      </c>
      <c r="D6" s="176">
        <f t="shared" si="0"/>
        <v>27.768951429868359</v>
      </c>
      <c r="E6" s="175">
        <v>6363</v>
      </c>
      <c r="F6" s="176">
        <f t="shared" si="1"/>
        <v>72.208352246935988</v>
      </c>
    </row>
    <row r="7" spans="1:6" ht="16.149999999999999">
      <c r="A7" s="2" t="s">
        <v>210</v>
      </c>
      <c r="B7" s="175">
        <v>13527</v>
      </c>
      <c r="C7" s="175">
        <v>3604</v>
      </c>
      <c r="D7" s="176">
        <f t="shared" si="0"/>
        <v>26.643010275744807</v>
      </c>
      <c r="E7" s="175">
        <v>9919</v>
      </c>
      <c r="F7" s="176">
        <f t="shared" si="1"/>
        <v>73.327419235602861</v>
      </c>
    </row>
    <row r="8" spans="1:6" ht="16.149999999999999">
      <c r="A8" s="2" t="s">
        <v>211</v>
      </c>
      <c r="B8" s="175">
        <v>6464</v>
      </c>
      <c r="C8" s="175">
        <v>2353</v>
      </c>
      <c r="D8" s="176">
        <f t="shared" si="0"/>
        <v>36.401608910891085</v>
      </c>
      <c r="E8" s="175">
        <v>4111</v>
      </c>
      <c r="F8" s="176">
        <f t="shared" si="1"/>
        <v>63.598391089108908</v>
      </c>
    </row>
    <row r="9" spans="1:6" ht="16.149999999999999">
      <c r="A9" s="2" t="s">
        <v>212</v>
      </c>
      <c r="B9" s="175">
        <v>3041</v>
      </c>
      <c r="C9" s="175">
        <v>792</v>
      </c>
      <c r="D9" s="176">
        <f t="shared" si="0"/>
        <v>26.044064452482736</v>
      </c>
      <c r="E9" s="175">
        <v>2249</v>
      </c>
      <c r="F9" s="176">
        <f t="shared" si="1"/>
        <v>73.955935547517257</v>
      </c>
    </row>
    <row r="10" spans="1:6">
      <c r="A10" s="15" t="s">
        <v>390</v>
      </c>
      <c r="B10" s="177"/>
      <c r="C10" s="177"/>
      <c r="D10" s="177"/>
      <c r="E10" s="177"/>
      <c r="F10" s="177"/>
    </row>
    <row r="11" spans="1:6">
      <c r="A11" s="15" t="s">
        <v>391</v>
      </c>
      <c r="B11" s="177"/>
      <c r="C11" s="177"/>
      <c r="D11" s="177"/>
      <c r="E11" s="177"/>
      <c r="F11" s="177"/>
    </row>
    <row r="12" spans="1:6" ht="15">
      <c r="A12" s="15" t="s">
        <v>315</v>
      </c>
    </row>
  </sheetData>
  <mergeCells count="6">
    <mergeCell ref="A1:F1"/>
    <mergeCell ref="A2:A3"/>
    <mergeCell ref="B2:B3"/>
    <mergeCell ref="C2:F2"/>
    <mergeCell ref="C3:D3"/>
    <mergeCell ref="E3:F3"/>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D7068-B9C9-46F3-B224-FA19E31B48F3}">
  <dimension ref="A1:D26"/>
  <sheetViews>
    <sheetView workbookViewId="0">
      <selection activeCell="F6" sqref="F6"/>
    </sheetView>
  </sheetViews>
  <sheetFormatPr defaultRowHeight="14.45"/>
  <cols>
    <col min="1" max="1" width="36.7109375" customWidth="1"/>
    <col min="2" max="2" width="20.7109375" customWidth="1"/>
    <col min="3" max="3" width="18.28515625" customWidth="1"/>
    <col min="4" max="4" width="18" customWidth="1"/>
  </cols>
  <sheetData>
    <row r="1" spans="1:4" ht="76.5" customHeight="1">
      <c r="A1" s="337" t="s">
        <v>392</v>
      </c>
      <c r="B1" s="337"/>
      <c r="C1" s="337"/>
      <c r="D1" s="337"/>
    </row>
    <row r="2" spans="1:4" ht="16.149999999999999">
      <c r="A2" s="1" t="s">
        <v>389</v>
      </c>
      <c r="B2" s="1" t="s">
        <v>142</v>
      </c>
      <c r="C2" s="1" t="s">
        <v>298</v>
      </c>
      <c r="D2" s="1" t="s">
        <v>144</v>
      </c>
    </row>
    <row r="3" spans="1:4" ht="16.149999999999999">
      <c r="A3" s="172" t="s">
        <v>207</v>
      </c>
      <c r="B3" s="178">
        <v>17.108062085233183</v>
      </c>
      <c r="C3" s="178">
        <v>10.160851453143797</v>
      </c>
      <c r="D3" s="178">
        <v>26.512083113020932</v>
      </c>
    </row>
    <row r="4" spans="1:4" ht="16.149999999999999">
      <c r="A4" s="2" t="s">
        <v>208</v>
      </c>
      <c r="B4" s="154">
        <v>25.656042622583776</v>
      </c>
      <c r="C4" s="154">
        <v>16.417021333384259</v>
      </c>
      <c r="D4" s="154">
        <v>40.179694768213601</v>
      </c>
    </row>
    <row r="5" spans="1:4" ht="16.149999999999999">
      <c r="A5" s="2" t="s">
        <v>209</v>
      </c>
      <c r="B5" s="154">
        <v>15.205863002525343</v>
      </c>
      <c r="C5" s="154">
        <v>8.6649282514196031</v>
      </c>
      <c r="D5" s="154">
        <v>24.086451395694972</v>
      </c>
    </row>
    <row r="6" spans="1:4" ht="16.149999999999999">
      <c r="A6" s="2" t="s">
        <v>210</v>
      </c>
      <c r="B6" s="154">
        <v>14.991440017416537</v>
      </c>
      <c r="C6" s="154">
        <v>8.1945798902190052</v>
      </c>
      <c r="D6" s="154">
        <v>24.275680293573469</v>
      </c>
    </row>
    <row r="7" spans="1:4" ht="16.149999999999999">
      <c r="A7" s="2" t="s">
        <v>211</v>
      </c>
      <c r="B7" s="154">
        <v>21.120009388994273</v>
      </c>
      <c r="C7" s="154">
        <v>15.325493818934598</v>
      </c>
      <c r="D7" s="154">
        <v>28.188031379703684</v>
      </c>
    </row>
    <row r="8" spans="1:4" ht="16.149999999999999">
      <c r="A8" s="2" t="s">
        <v>212</v>
      </c>
      <c r="B8" s="154">
        <v>17.987935011087334</v>
      </c>
      <c r="C8" s="154">
        <v>9.5628440042960356</v>
      </c>
      <c r="D8" s="154">
        <v>28.086228843695327</v>
      </c>
    </row>
    <row r="9" spans="1:4" ht="16.149999999999999">
      <c r="A9" s="15" t="s">
        <v>393</v>
      </c>
      <c r="B9" s="5"/>
      <c r="C9" s="5"/>
      <c r="D9" s="5"/>
    </row>
    <row r="10" spans="1:4" ht="16.149999999999999">
      <c r="A10" s="43" t="s">
        <v>394</v>
      </c>
      <c r="B10" s="5"/>
      <c r="C10" s="5"/>
      <c r="D10" s="5"/>
    </row>
    <row r="11" spans="1:4" ht="16.149999999999999">
      <c r="A11" s="15" t="s">
        <v>310</v>
      </c>
      <c r="B11" s="5"/>
      <c r="C11" s="5"/>
      <c r="D11" s="5"/>
    </row>
    <row r="12" spans="1:4" ht="16.149999999999999">
      <c r="A12" s="15" t="s">
        <v>315</v>
      </c>
      <c r="B12" s="5"/>
      <c r="C12" s="5"/>
      <c r="D12" s="5"/>
    </row>
    <row r="13" spans="1:4" ht="16.149999999999999">
      <c r="A13" s="15"/>
      <c r="B13" s="5"/>
      <c r="C13" s="5"/>
      <c r="D13" s="5"/>
    </row>
    <row r="14" spans="1:4" ht="16.149999999999999">
      <c r="A14" s="5"/>
      <c r="B14" s="5"/>
      <c r="C14" s="5"/>
      <c r="D14" s="5"/>
    </row>
    <row r="15" spans="1:4" ht="69.599999999999994" customHeight="1">
      <c r="A15" s="337" t="s">
        <v>395</v>
      </c>
      <c r="B15" s="337"/>
      <c r="C15" s="337"/>
      <c r="D15" s="337"/>
    </row>
    <row r="16" spans="1:4" ht="16.149999999999999">
      <c r="A16" s="1" t="s">
        <v>389</v>
      </c>
      <c r="B16" s="1" t="s">
        <v>142</v>
      </c>
      <c r="C16" s="1" t="s">
        <v>298</v>
      </c>
      <c r="D16" s="1" t="s">
        <v>144</v>
      </c>
    </row>
    <row r="17" spans="1:4" ht="16.149999999999999">
      <c r="A17" s="172" t="s">
        <v>207</v>
      </c>
      <c r="B17" s="178">
        <v>16.606221673023487</v>
      </c>
      <c r="C17" s="178">
        <v>9.3254359817852741</v>
      </c>
      <c r="D17" s="178">
        <v>24.20980575965703</v>
      </c>
    </row>
    <row r="18" spans="1:4" ht="16.149999999999999">
      <c r="A18" s="2" t="s">
        <v>208</v>
      </c>
      <c r="B18" s="154">
        <v>25.874066917784042</v>
      </c>
      <c r="C18" s="154">
        <v>15.003754126298032</v>
      </c>
      <c r="D18" s="154">
        <v>36.636540246908588</v>
      </c>
    </row>
    <row r="19" spans="1:4" ht="16.149999999999999">
      <c r="A19" s="2" t="s">
        <v>209</v>
      </c>
      <c r="B19" s="154">
        <v>14.429185680296481</v>
      </c>
      <c r="C19" s="154">
        <v>8.2194703513211493</v>
      </c>
      <c r="D19" s="154">
        <v>21.028464464579997</v>
      </c>
    </row>
    <row r="20" spans="1:4" ht="16.149999999999999">
      <c r="A20" s="2" t="s">
        <v>210</v>
      </c>
      <c r="B20" s="154">
        <v>14.549343214465686</v>
      </c>
      <c r="C20" s="154">
        <v>7.4082211151011075</v>
      </c>
      <c r="D20" s="154">
        <v>22.053808866363926</v>
      </c>
    </row>
    <row r="21" spans="1:4" ht="16.149999999999999">
      <c r="A21" s="2" t="s">
        <v>211</v>
      </c>
      <c r="B21" s="154">
        <v>20.669293701881358</v>
      </c>
      <c r="C21" s="154">
        <v>13.976847967303851</v>
      </c>
      <c r="D21" s="154">
        <v>27.627172250183509</v>
      </c>
    </row>
    <row r="22" spans="1:4" ht="16.149999999999999">
      <c r="A22" s="2" t="s">
        <v>212</v>
      </c>
      <c r="B22" s="154">
        <v>17.273849044515536</v>
      </c>
      <c r="C22" s="154">
        <v>8.7859459013384509</v>
      </c>
      <c r="D22" s="154">
        <v>25.914338606611153</v>
      </c>
    </row>
    <row r="23" spans="1:4" ht="16.149999999999999">
      <c r="A23" s="15" t="s">
        <v>393</v>
      </c>
      <c r="B23" s="146"/>
      <c r="C23" s="146"/>
      <c r="D23" s="146"/>
    </row>
    <row r="24" spans="1:4" ht="16.149999999999999">
      <c r="A24" s="43" t="s">
        <v>394</v>
      </c>
      <c r="B24" s="146"/>
      <c r="C24" s="146"/>
      <c r="D24" s="146"/>
    </row>
    <row r="25" spans="1:4" ht="16.149999999999999">
      <c r="A25" s="15" t="s">
        <v>310</v>
      </c>
      <c r="B25" s="5"/>
    </row>
    <row r="26" spans="1:4" ht="16.149999999999999">
      <c r="A26" s="15" t="s">
        <v>315</v>
      </c>
      <c r="B26" s="5"/>
    </row>
  </sheetData>
  <mergeCells count="2">
    <mergeCell ref="A1:D1"/>
    <mergeCell ref="A15:D15"/>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59D0E-5F4B-439A-B367-B34272978A61}">
  <dimension ref="A1:F17"/>
  <sheetViews>
    <sheetView workbookViewId="0">
      <selection activeCell="A21" sqref="A21"/>
    </sheetView>
  </sheetViews>
  <sheetFormatPr defaultRowHeight="14.45"/>
  <cols>
    <col min="1" max="1" width="31.28515625" customWidth="1"/>
    <col min="2" max="2" width="16.28515625" customWidth="1"/>
    <col min="3" max="3" width="0" hidden="1" customWidth="1"/>
    <col min="4" max="4" width="16.28515625" customWidth="1"/>
    <col min="5" max="5" width="0" hidden="1" customWidth="1"/>
    <col min="6" max="6" width="18" customWidth="1"/>
  </cols>
  <sheetData>
    <row r="1" spans="1:6" ht="57" customHeight="1">
      <c r="A1" s="278" t="s">
        <v>396</v>
      </c>
      <c r="B1" s="278"/>
      <c r="C1" s="278"/>
      <c r="D1" s="278"/>
      <c r="E1" s="278"/>
      <c r="F1" s="278"/>
    </row>
    <row r="2" spans="1:6" ht="16.149999999999999">
      <c r="A2" s="279" t="s">
        <v>247</v>
      </c>
      <c r="B2" s="279" t="s">
        <v>142</v>
      </c>
      <c r="C2" s="281" t="s">
        <v>141</v>
      </c>
      <c r="D2" s="282"/>
      <c r="E2" s="282"/>
      <c r="F2" s="283"/>
    </row>
    <row r="3" spans="1:6" ht="16.149999999999999">
      <c r="A3" s="280"/>
      <c r="B3" s="280"/>
      <c r="C3" s="281" t="s">
        <v>298</v>
      </c>
      <c r="D3" s="283"/>
      <c r="E3" s="281" t="s">
        <v>144</v>
      </c>
      <c r="F3" s="283"/>
    </row>
    <row r="4" spans="1:6" ht="16.149999999999999">
      <c r="A4" s="172" t="s">
        <v>142</v>
      </c>
      <c r="B4" s="173">
        <v>36753</v>
      </c>
      <c r="C4" s="173">
        <v>10623</v>
      </c>
      <c r="D4" s="179">
        <f>C4/B4*100</f>
        <v>28.903762958125867</v>
      </c>
      <c r="E4" s="173">
        <v>26123</v>
      </c>
      <c r="F4" s="180">
        <f>E4/B4*100</f>
        <v>71.077190977607273</v>
      </c>
    </row>
    <row r="5" spans="1:6" ht="16.149999999999999">
      <c r="A5" s="2" t="s">
        <v>397</v>
      </c>
      <c r="B5" s="175">
        <v>224</v>
      </c>
      <c r="C5" s="175">
        <v>103</v>
      </c>
      <c r="D5" s="181">
        <f>C5/B5*100</f>
        <v>45.982142857142854</v>
      </c>
      <c r="E5" s="175">
        <v>120</v>
      </c>
      <c r="F5" s="182">
        <f>E5/B5*100</f>
        <v>53.571428571428569</v>
      </c>
    </row>
    <row r="6" spans="1:6" ht="16.149999999999999">
      <c r="A6" s="2" t="s">
        <v>398</v>
      </c>
      <c r="B6" s="175">
        <v>87</v>
      </c>
      <c r="C6" s="175">
        <v>37</v>
      </c>
      <c r="D6" s="181">
        <f t="shared" ref="D6:D14" si="0">C6/B6*100</f>
        <v>42.528735632183903</v>
      </c>
      <c r="E6" s="175">
        <v>50</v>
      </c>
      <c r="F6" s="182">
        <f t="shared" ref="F6:F14" si="1">E6/B6*100</f>
        <v>57.47126436781609</v>
      </c>
    </row>
    <row r="7" spans="1:6" ht="16.149999999999999">
      <c r="A7" s="2" t="s">
        <v>399</v>
      </c>
      <c r="B7" s="175">
        <v>680</v>
      </c>
      <c r="C7" s="175">
        <v>218</v>
      </c>
      <c r="D7" s="181">
        <f t="shared" si="0"/>
        <v>32.058823529411768</v>
      </c>
      <c r="E7" s="175">
        <v>461</v>
      </c>
      <c r="F7" s="182">
        <f t="shared" si="1"/>
        <v>67.794117647058826</v>
      </c>
    </row>
    <row r="8" spans="1:6" ht="16.149999999999999">
      <c r="A8" s="2" t="s">
        <v>248</v>
      </c>
      <c r="B8" s="175">
        <v>3545</v>
      </c>
      <c r="C8" s="175">
        <v>692</v>
      </c>
      <c r="D8" s="181">
        <f t="shared" si="0"/>
        <v>19.520451339915372</v>
      </c>
      <c r="E8" s="175">
        <v>2852</v>
      </c>
      <c r="F8" s="182">
        <f t="shared" si="1"/>
        <v>80.451339915373765</v>
      </c>
    </row>
    <row r="9" spans="1:6" ht="16.149999999999999">
      <c r="A9" s="2" t="s">
        <v>249</v>
      </c>
      <c r="B9" s="175">
        <v>5759</v>
      </c>
      <c r="C9" s="175">
        <v>1101</v>
      </c>
      <c r="D9" s="181">
        <f t="shared" si="0"/>
        <v>19.117902413613475</v>
      </c>
      <c r="E9" s="175">
        <v>4657</v>
      </c>
      <c r="F9" s="182">
        <f t="shared" si="1"/>
        <v>80.864733460670251</v>
      </c>
    </row>
    <row r="10" spans="1:6" ht="16.149999999999999">
      <c r="A10" s="2" t="s">
        <v>400</v>
      </c>
      <c r="B10" s="175">
        <v>5373</v>
      </c>
      <c r="C10" s="175">
        <v>1308</v>
      </c>
      <c r="D10" s="181">
        <f t="shared" si="0"/>
        <v>24.343941931881631</v>
      </c>
      <c r="E10" s="175">
        <v>4064</v>
      </c>
      <c r="F10" s="182">
        <f t="shared" si="1"/>
        <v>75.637446491717853</v>
      </c>
    </row>
    <row r="11" spans="1:6" ht="16.149999999999999">
      <c r="A11" s="2" t="s">
        <v>233</v>
      </c>
      <c r="B11" s="175">
        <v>5044</v>
      </c>
      <c r="C11" s="175">
        <v>1407</v>
      </c>
      <c r="D11" s="181">
        <f t="shared" si="0"/>
        <v>27.894528152260111</v>
      </c>
      <c r="E11" s="175">
        <v>3637</v>
      </c>
      <c r="F11" s="182">
        <f t="shared" si="1"/>
        <v>72.105471847739892</v>
      </c>
    </row>
    <row r="12" spans="1:6" ht="16.149999999999999">
      <c r="A12" s="2" t="s">
        <v>234</v>
      </c>
      <c r="B12" s="175">
        <v>8391</v>
      </c>
      <c r="C12" s="175">
        <v>2870</v>
      </c>
      <c r="D12" s="181">
        <f t="shared" si="0"/>
        <v>34.203313073531163</v>
      </c>
      <c r="E12" s="175">
        <v>5521</v>
      </c>
      <c r="F12" s="182">
        <f t="shared" si="1"/>
        <v>65.796686926468837</v>
      </c>
    </row>
    <row r="13" spans="1:6" ht="16.149999999999999">
      <c r="A13" s="2" t="s">
        <v>250</v>
      </c>
      <c r="B13" s="175">
        <v>4982</v>
      </c>
      <c r="C13" s="175">
        <v>1850</v>
      </c>
      <c r="D13" s="181">
        <f t="shared" si="0"/>
        <v>37.133681252509035</v>
      </c>
      <c r="E13" s="175">
        <v>3131</v>
      </c>
      <c r="F13" s="182">
        <f t="shared" si="1"/>
        <v>62.84624648735447</v>
      </c>
    </row>
    <row r="14" spans="1:6" ht="16.149999999999999">
      <c r="A14" s="2" t="s">
        <v>282</v>
      </c>
      <c r="B14" s="175">
        <v>2657</v>
      </c>
      <c r="C14" s="175">
        <v>1034</v>
      </c>
      <c r="D14" s="181">
        <f t="shared" si="0"/>
        <v>38.916070756492282</v>
      </c>
      <c r="E14" s="175">
        <v>1623</v>
      </c>
      <c r="F14" s="182">
        <f t="shared" si="1"/>
        <v>61.083929243507718</v>
      </c>
    </row>
    <row r="15" spans="1:6">
      <c r="A15" s="15" t="s">
        <v>393</v>
      </c>
      <c r="B15" s="177"/>
      <c r="C15" s="177"/>
      <c r="D15" s="183"/>
      <c r="E15" s="177"/>
      <c r="F15" s="183"/>
    </row>
    <row r="16" spans="1:6">
      <c r="A16" s="15" t="s">
        <v>310</v>
      </c>
      <c r="B16" s="177"/>
      <c r="C16" s="177"/>
      <c r="D16" s="183"/>
      <c r="E16" s="177"/>
      <c r="F16" s="183"/>
    </row>
    <row r="17" spans="1:1">
      <c r="A17" s="15" t="s">
        <v>315</v>
      </c>
    </row>
  </sheetData>
  <mergeCells count="6">
    <mergeCell ref="A1:F1"/>
    <mergeCell ref="A2:A3"/>
    <mergeCell ref="B2:B3"/>
    <mergeCell ref="C2:F2"/>
    <mergeCell ref="C3:D3"/>
    <mergeCell ref="E3:F3"/>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602A8-3070-418E-8457-928D0DF21148}">
  <dimension ref="A1:D35"/>
  <sheetViews>
    <sheetView workbookViewId="0">
      <selection activeCell="I12" sqref="I12"/>
    </sheetView>
  </sheetViews>
  <sheetFormatPr defaultRowHeight="14.45"/>
  <cols>
    <col min="1" max="1" width="27.7109375" customWidth="1"/>
    <col min="2" max="2" width="15.7109375" customWidth="1"/>
    <col min="3" max="4" width="18.28515625" customWidth="1"/>
  </cols>
  <sheetData>
    <row r="1" spans="1:4" ht="66" customHeight="1">
      <c r="A1" s="278" t="s">
        <v>401</v>
      </c>
      <c r="B1" s="278"/>
      <c r="C1" s="278"/>
      <c r="D1" s="278"/>
    </row>
    <row r="2" spans="1:4" ht="16.149999999999999">
      <c r="A2" s="1" t="s">
        <v>247</v>
      </c>
      <c r="B2" s="1" t="s">
        <v>142</v>
      </c>
      <c r="C2" s="1" t="s">
        <v>298</v>
      </c>
      <c r="D2" s="1" t="s">
        <v>144</v>
      </c>
    </row>
    <row r="3" spans="1:4" ht="16.149999999999999">
      <c r="A3" s="172" t="s">
        <v>142</v>
      </c>
      <c r="B3" s="178">
        <v>17.229236256454158</v>
      </c>
      <c r="C3" s="178">
        <v>9.7390235152482667</v>
      </c>
      <c r="D3" s="178">
        <v>25.046081731072846</v>
      </c>
    </row>
    <row r="4" spans="1:4" ht="16.149999999999999">
      <c r="A4" s="2" t="s">
        <v>397</v>
      </c>
      <c r="B4" s="154">
        <v>1.5234707329370087</v>
      </c>
      <c r="C4" s="154">
        <v>1.4345451851092539</v>
      </c>
      <c r="D4" s="154">
        <v>1.5950462118117692</v>
      </c>
    </row>
    <row r="5" spans="1:4" ht="16.149999999999999">
      <c r="A5" s="2" t="s">
        <v>398</v>
      </c>
      <c r="B5" s="154">
        <v>0.37165370691679162</v>
      </c>
      <c r="C5" s="154">
        <v>0.32342202177049784</v>
      </c>
      <c r="D5" s="154">
        <v>0.4177553719789916</v>
      </c>
    </row>
    <row r="6" spans="1:4" ht="16.149999999999999">
      <c r="A6" s="2" t="s">
        <v>399</v>
      </c>
      <c r="B6" s="154">
        <v>3.1691224569423446</v>
      </c>
      <c r="C6" s="154">
        <v>2.0728196765735718</v>
      </c>
      <c r="D6" s="154">
        <v>4.213905907777252</v>
      </c>
    </row>
    <row r="7" spans="1:4" ht="16.149999999999999">
      <c r="A7" s="2" t="s">
        <v>248</v>
      </c>
      <c r="B7" s="154">
        <v>20.782272891233909</v>
      </c>
      <c r="C7" s="154">
        <v>8.2157054845295416</v>
      </c>
      <c r="D7" s="154">
        <v>33.028698024242274</v>
      </c>
    </row>
    <row r="8" spans="1:4" ht="16.149999999999999">
      <c r="A8" s="2" t="s">
        <v>249</v>
      </c>
      <c r="B8" s="154">
        <v>33.854132834823048</v>
      </c>
      <c r="C8" s="154">
        <v>12.948608724328</v>
      </c>
      <c r="D8" s="154">
        <v>54.734318770462934</v>
      </c>
    </row>
    <row r="9" spans="1:4" ht="16.149999999999999">
      <c r="A9" s="2" t="s">
        <v>400</v>
      </c>
      <c r="B9" s="154">
        <v>31.355698920162951</v>
      </c>
      <c r="C9" s="154">
        <v>15.156195720715345</v>
      </c>
      <c r="D9" s="154">
        <v>47.780808363334486</v>
      </c>
    </row>
    <row r="10" spans="1:4" ht="16.149999999999999">
      <c r="A10" s="2" t="s">
        <v>233</v>
      </c>
      <c r="B10" s="154">
        <v>29.456178445108552</v>
      </c>
      <c r="C10" s="154">
        <v>16.142753802352804</v>
      </c>
      <c r="D10" s="154">
        <v>43.257672646818882</v>
      </c>
    </row>
    <row r="11" spans="1:4" ht="16.149999999999999">
      <c r="A11" s="2" t="s">
        <v>234</v>
      </c>
      <c r="B11" s="154">
        <v>28.105971066827099</v>
      </c>
      <c r="C11" s="154">
        <v>18.628682329039648</v>
      </c>
      <c r="D11" s="154">
        <v>38.211536741904844</v>
      </c>
    </row>
    <row r="12" spans="1:4" ht="16.149999999999999">
      <c r="A12" s="2" t="s">
        <v>250</v>
      </c>
      <c r="B12" s="154">
        <v>20.557082917749057</v>
      </c>
      <c r="C12" s="154">
        <v>14.553952050942923</v>
      </c>
      <c r="D12" s="154">
        <v>27.170253267372651</v>
      </c>
    </row>
    <row r="13" spans="1:4" ht="16.149999999999999">
      <c r="A13" s="2" t="s">
        <v>282</v>
      </c>
      <c r="B13" s="154">
        <v>8.480632861402233</v>
      </c>
      <c r="C13" s="154">
        <v>5.9021300125080636</v>
      </c>
      <c r="D13" s="154">
        <v>11.751408829558233</v>
      </c>
    </row>
    <row r="14" spans="1:4">
      <c r="A14" s="15" t="s">
        <v>393</v>
      </c>
      <c r="B14" s="35"/>
      <c r="C14" s="35"/>
      <c r="D14" s="35"/>
    </row>
    <row r="15" spans="1:4">
      <c r="A15" s="43" t="s">
        <v>394</v>
      </c>
      <c r="B15" s="35"/>
      <c r="C15" s="35"/>
      <c r="D15" s="35"/>
    </row>
    <row r="16" spans="1:4">
      <c r="A16" s="15" t="s">
        <v>310</v>
      </c>
      <c r="B16" s="35"/>
      <c r="C16" s="35"/>
      <c r="D16" s="35"/>
    </row>
    <row r="17" spans="1:4">
      <c r="A17" s="15" t="s">
        <v>315</v>
      </c>
      <c r="B17" s="35"/>
      <c r="C17" s="35"/>
      <c r="D17" s="35"/>
    </row>
    <row r="18" spans="1:4">
      <c r="A18" s="35"/>
      <c r="B18" s="35"/>
      <c r="C18" s="35"/>
      <c r="D18" s="35"/>
    </row>
    <row r="19" spans="1:4" ht="81" customHeight="1">
      <c r="A19" s="278" t="s">
        <v>402</v>
      </c>
      <c r="B19" s="278"/>
      <c r="C19" s="278"/>
      <c r="D19" s="278"/>
    </row>
    <row r="20" spans="1:4" ht="16.149999999999999">
      <c r="A20" s="1" t="s">
        <v>247</v>
      </c>
      <c r="B20" s="1" t="s">
        <v>142</v>
      </c>
      <c r="C20" s="1" t="s">
        <v>298</v>
      </c>
      <c r="D20" s="1" t="s">
        <v>144</v>
      </c>
    </row>
    <row r="21" spans="1:4" ht="16.149999999999999">
      <c r="A21" s="172" t="s">
        <v>142</v>
      </c>
      <c r="B21" s="178">
        <v>16.606221673023487</v>
      </c>
      <c r="C21" s="178">
        <v>9.3236018907277902</v>
      </c>
      <c r="D21" s="178">
        <v>24.200215438883912</v>
      </c>
    </row>
    <row r="22" spans="1:4" ht="16.149999999999999">
      <c r="A22" s="2" t="s">
        <v>397</v>
      </c>
      <c r="B22" s="154">
        <v>1.1630066755903059</v>
      </c>
      <c r="C22" s="154">
        <v>1.0306441135736386</v>
      </c>
      <c r="D22" s="154">
        <v>1.2627449176843173</v>
      </c>
    </row>
    <row r="23" spans="1:4" ht="16.149999999999999">
      <c r="A23" s="2" t="s">
        <v>398</v>
      </c>
      <c r="B23" s="154">
        <v>0.35883806185069533</v>
      </c>
      <c r="C23" s="154">
        <v>0.43705678617634836</v>
      </c>
      <c r="D23" s="154">
        <v>0.28407365294571429</v>
      </c>
    </row>
    <row r="24" spans="1:4" ht="16.149999999999999">
      <c r="A24" s="2" t="s">
        <v>399</v>
      </c>
      <c r="B24" s="154">
        <v>3.6771141448933968</v>
      </c>
      <c r="C24" s="154">
        <v>2.186919842256521</v>
      </c>
      <c r="D24" s="154">
        <v>5.1097036929446507</v>
      </c>
    </row>
    <row r="25" spans="1:4" ht="16.149999999999999">
      <c r="A25" s="2" t="s">
        <v>248</v>
      </c>
      <c r="B25" s="154">
        <v>21.280578447159122</v>
      </c>
      <c r="C25" s="154">
        <v>8.7143465688506989</v>
      </c>
      <c r="D25" s="154">
        <v>33.515095400475857</v>
      </c>
    </row>
    <row r="26" spans="1:4" ht="16.149999999999999">
      <c r="A26" s="2" t="s">
        <v>249</v>
      </c>
      <c r="B26" s="154">
        <v>33.795348092967131</v>
      </c>
      <c r="C26" s="154">
        <v>13.642494205468195</v>
      </c>
      <c r="D26" s="154">
        <v>53.899846656934287</v>
      </c>
    </row>
    <row r="27" spans="1:4" ht="16.149999999999999">
      <c r="A27" s="2" t="s">
        <v>400</v>
      </c>
      <c r="B27" s="154">
        <v>30.060153571144493</v>
      </c>
      <c r="C27" s="154">
        <v>13.90476671625261</v>
      </c>
      <c r="D27" s="154">
        <v>46.440500254717328</v>
      </c>
    </row>
    <row r="28" spans="1:4" ht="16.149999999999999">
      <c r="A28" s="2" t="s">
        <v>233</v>
      </c>
      <c r="B28" s="154">
        <v>28.591881377329791</v>
      </c>
      <c r="C28" s="154">
        <v>16.62462705018423</v>
      </c>
      <c r="D28" s="154">
        <v>40.997854719159939</v>
      </c>
    </row>
    <row r="29" spans="1:4" ht="16.149999999999999">
      <c r="A29" s="2" t="s">
        <v>234</v>
      </c>
      <c r="B29" s="154">
        <v>26.725961523324205</v>
      </c>
      <c r="C29" s="154">
        <v>17.966617660899566</v>
      </c>
      <c r="D29" s="154">
        <v>36.045224298467744</v>
      </c>
    </row>
    <row r="30" spans="1:4" ht="16.149999999999999">
      <c r="A30" s="2" t="s">
        <v>250</v>
      </c>
      <c r="B30" s="154">
        <v>18.642493099636742</v>
      </c>
      <c r="C30" s="154">
        <v>12.626536779331563</v>
      </c>
      <c r="D30" s="154">
        <v>25.278488587625844</v>
      </c>
    </row>
    <row r="31" spans="1:4" ht="16.149999999999999">
      <c r="A31" s="2" t="s">
        <v>282</v>
      </c>
      <c r="B31" s="154">
        <v>7.8039696447604285</v>
      </c>
      <c r="C31" s="154">
        <v>5.1201263261312695</v>
      </c>
      <c r="D31" s="154">
        <v>11.2083677561036</v>
      </c>
    </row>
    <row r="32" spans="1:4">
      <c r="A32" s="15" t="s">
        <v>393</v>
      </c>
      <c r="B32" s="35"/>
      <c r="C32" s="35"/>
      <c r="D32" s="35"/>
    </row>
    <row r="33" spans="1:4">
      <c r="A33" s="43" t="s">
        <v>394</v>
      </c>
      <c r="B33" s="35"/>
      <c r="C33" s="35"/>
      <c r="D33" s="35"/>
    </row>
    <row r="34" spans="1:4">
      <c r="A34" s="15" t="s">
        <v>310</v>
      </c>
    </row>
    <row r="35" spans="1:4">
      <c r="A35" s="15" t="s">
        <v>315</v>
      </c>
    </row>
  </sheetData>
  <mergeCells count="2">
    <mergeCell ref="A1:D1"/>
    <mergeCell ref="A19:D19"/>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524AA-9174-4190-866A-48D7036612F5}">
  <dimension ref="A1:F15"/>
  <sheetViews>
    <sheetView topLeftCell="A2" workbookViewId="0">
      <selection activeCell="A15" sqref="A15"/>
    </sheetView>
  </sheetViews>
  <sheetFormatPr defaultRowHeight="14.45"/>
  <cols>
    <col min="1" max="1" width="46.140625" customWidth="1"/>
    <col min="2" max="2" width="16.28515625" customWidth="1"/>
    <col min="3" max="3" width="0" hidden="1" customWidth="1"/>
    <col min="4" max="4" width="17.42578125" customWidth="1"/>
    <col min="5" max="5" width="0" hidden="1" customWidth="1"/>
    <col min="6" max="6" width="17.140625" customWidth="1"/>
  </cols>
  <sheetData>
    <row r="1" spans="1:6" ht="72" customHeight="1">
      <c r="A1" s="278" t="s">
        <v>403</v>
      </c>
      <c r="B1" s="278"/>
      <c r="C1" s="278"/>
      <c r="D1" s="278"/>
      <c r="E1" s="278"/>
      <c r="F1" s="278"/>
    </row>
    <row r="2" spans="1:6" ht="16.149999999999999">
      <c r="A2" s="338" t="s">
        <v>404</v>
      </c>
      <c r="B2" s="279" t="s">
        <v>142</v>
      </c>
      <c r="C2" s="281" t="s">
        <v>332</v>
      </c>
      <c r="D2" s="282"/>
      <c r="E2" s="282"/>
      <c r="F2" s="283"/>
    </row>
    <row r="3" spans="1:6" ht="16.149999999999999">
      <c r="A3" s="339"/>
      <c r="B3" s="280"/>
      <c r="C3" s="281" t="s">
        <v>298</v>
      </c>
      <c r="D3" s="283"/>
      <c r="E3" s="281" t="s">
        <v>144</v>
      </c>
      <c r="F3" s="283"/>
    </row>
    <row r="4" spans="1:6" ht="16.149999999999999">
      <c r="A4" s="172" t="s">
        <v>405</v>
      </c>
      <c r="B4" s="173">
        <v>13868</v>
      </c>
      <c r="C4" s="173">
        <v>3825</v>
      </c>
      <c r="D4" s="179">
        <f>C4/B4*100</f>
        <v>27.581482549754831</v>
      </c>
      <c r="E4" s="173">
        <v>10043</v>
      </c>
      <c r="F4" s="179">
        <f>E4/B4*100</f>
        <v>72.418517450245162</v>
      </c>
    </row>
    <row r="5" spans="1:6" ht="16.149999999999999">
      <c r="A5" s="2" t="s">
        <v>406</v>
      </c>
      <c r="B5" s="175">
        <v>8234</v>
      </c>
      <c r="C5" s="175">
        <v>3705</v>
      </c>
      <c r="D5" s="181">
        <f t="shared" ref="D5:D12" si="0">C5/B5*100</f>
        <v>44.996356570318191</v>
      </c>
      <c r="E5" s="175">
        <v>4529</v>
      </c>
      <c r="F5" s="181">
        <f t="shared" ref="F5:F12" si="1">E5/B5*100</f>
        <v>55.003643429681802</v>
      </c>
    </row>
    <row r="6" spans="1:6" ht="16.149999999999999">
      <c r="A6" s="2" t="s">
        <v>407</v>
      </c>
      <c r="B6" s="175">
        <v>4518</v>
      </c>
      <c r="C6" s="175">
        <v>65</v>
      </c>
      <c r="D6" s="181">
        <f t="shared" si="0"/>
        <v>1.438689685701638</v>
      </c>
      <c r="E6" s="175">
        <v>4453</v>
      </c>
      <c r="F6" s="181">
        <f t="shared" si="1"/>
        <v>98.561310314298368</v>
      </c>
    </row>
    <row r="7" spans="1:6" ht="16.149999999999999">
      <c r="A7" s="2" t="s">
        <v>408</v>
      </c>
      <c r="B7" s="175">
        <v>1116</v>
      </c>
      <c r="C7" s="175">
        <v>55</v>
      </c>
      <c r="D7" s="181">
        <f t="shared" si="0"/>
        <v>4.9283154121863797</v>
      </c>
      <c r="E7" s="175">
        <v>1061</v>
      </c>
      <c r="F7" s="181">
        <f t="shared" si="1"/>
        <v>95.071684587813621</v>
      </c>
    </row>
    <row r="8" spans="1:6" ht="16.149999999999999">
      <c r="A8" s="172" t="s">
        <v>409</v>
      </c>
      <c r="B8" s="173">
        <v>593</v>
      </c>
      <c r="C8" s="173">
        <v>161</v>
      </c>
      <c r="D8" s="179">
        <f t="shared" si="0"/>
        <v>27.150084317032043</v>
      </c>
      <c r="E8" s="173">
        <v>432</v>
      </c>
      <c r="F8" s="179">
        <f t="shared" si="1"/>
        <v>72.849915682967961</v>
      </c>
    </row>
    <row r="9" spans="1:6" ht="16.149999999999999">
      <c r="A9" s="2" t="s">
        <v>410</v>
      </c>
      <c r="B9" s="175">
        <v>340</v>
      </c>
      <c r="C9" s="175">
        <v>72</v>
      </c>
      <c r="D9" s="181">
        <f t="shared" si="0"/>
        <v>21.176470588235293</v>
      </c>
      <c r="E9" s="175">
        <v>268</v>
      </c>
      <c r="F9" s="181">
        <f t="shared" si="1"/>
        <v>78.82352941176471</v>
      </c>
    </row>
    <row r="10" spans="1:6" ht="16.149999999999999">
      <c r="A10" s="2" t="s">
        <v>411</v>
      </c>
      <c r="B10" s="175">
        <v>1</v>
      </c>
      <c r="C10" s="175">
        <v>1</v>
      </c>
      <c r="D10" s="181">
        <f t="shared" si="0"/>
        <v>100</v>
      </c>
      <c r="E10" s="175">
        <v>0</v>
      </c>
      <c r="F10" s="181">
        <f t="shared" si="1"/>
        <v>0</v>
      </c>
    </row>
    <row r="11" spans="1:6" ht="16.149999999999999">
      <c r="A11" s="2" t="s">
        <v>412</v>
      </c>
      <c r="B11" s="175">
        <v>5</v>
      </c>
      <c r="C11" s="175">
        <v>0</v>
      </c>
      <c r="D11" s="181">
        <f t="shared" si="0"/>
        <v>0</v>
      </c>
      <c r="E11" s="175">
        <v>5</v>
      </c>
      <c r="F11" s="181">
        <f t="shared" si="1"/>
        <v>100</v>
      </c>
    </row>
    <row r="12" spans="1:6" ht="16.149999999999999">
      <c r="A12" s="2" t="s">
        <v>413</v>
      </c>
      <c r="B12" s="175">
        <v>247</v>
      </c>
      <c r="C12" s="175">
        <v>88</v>
      </c>
      <c r="D12" s="181">
        <f t="shared" si="0"/>
        <v>35.627530364372468</v>
      </c>
      <c r="E12" s="175">
        <v>159</v>
      </c>
      <c r="F12" s="181">
        <f t="shared" si="1"/>
        <v>64.372469635627525</v>
      </c>
    </row>
    <row r="13" spans="1:6">
      <c r="A13" s="15" t="s">
        <v>393</v>
      </c>
      <c r="B13" s="177"/>
      <c r="C13" s="177"/>
      <c r="D13" s="177"/>
      <c r="E13" s="177"/>
      <c r="F13" s="177"/>
    </row>
    <row r="14" spans="1:6">
      <c r="A14" s="15" t="s">
        <v>310</v>
      </c>
      <c r="B14" s="177"/>
      <c r="C14" s="177"/>
      <c r="D14" s="177"/>
      <c r="E14" s="177"/>
      <c r="F14" s="177"/>
    </row>
    <row r="15" spans="1:6">
      <c r="A15" s="15" t="s">
        <v>414</v>
      </c>
    </row>
  </sheetData>
  <mergeCells count="6">
    <mergeCell ref="A1:F1"/>
    <mergeCell ref="A2:A3"/>
    <mergeCell ref="B2:B3"/>
    <mergeCell ref="C2:F2"/>
    <mergeCell ref="C3:D3"/>
    <mergeCell ref="E3:F3"/>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A96DD-78D3-45A2-8582-7BFA175CF1BC}">
  <dimension ref="A1:G11"/>
  <sheetViews>
    <sheetView workbookViewId="0">
      <selection sqref="A1:G1"/>
    </sheetView>
  </sheetViews>
  <sheetFormatPr defaultRowHeight="14.45"/>
  <cols>
    <col min="1" max="1" width="26" customWidth="1"/>
    <col min="2" max="2" width="18.28515625" customWidth="1"/>
    <col min="3" max="7" width="21.42578125" customWidth="1"/>
  </cols>
  <sheetData>
    <row r="1" spans="1:7" ht="63" customHeight="1">
      <c r="A1" s="308" t="s">
        <v>415</v>
      </c>
      <c r="B1" s="308"/>
      <c r="C1" s="308"/>
      <c r="D1" s="308"/>
      <c r="E1" s="308"/>
      <c r="F1" s="308"/>
      <c r="G1" s="308"/>
    </row>
    <row r="2" spans="1:7" ht="16.149999999999999">
      <c r="A2" s="340" t="s">
        <v>416</v>
      </c>
      <c r="B2" s="340" t="s">
        <v>142</v>
      </c>
      <c r="C2" s="340" t="s">
        <v>417</v>
      </c>
      <c r="D2" s="362"/>
      <c r="E2" s="362"/>
      <c r="F2" s="362"/>
      <c r="G2" s="362"/>
    </row>
    <row r="3" spans="1:7" ht="16.149999999999999">
      <c r="A3" s="362"/>
      <c r="B3" s="362"/>
      <c r="C3" s="88" t="s">
        <v>278</v>
      </c>
      <c r="D3" s="88" t="s">
        <v>216</v>
      </c>
      <c r="E3" s="88" t="s">
        <v>232</v>
      </c>
      <c r="F3" s="88" t="s">
        <v>418</v>
      </c>
      <c r="G3" s="88" t="s">
        <v>235</v>
      </c>
    </row>
    <row r="4" spans="1:7" ht="16.149999999999999">
      <c r="A4" s="157" t="s">
        <v>207</v>
      </c>
      <c r="B4" s="186">
        <v>9371280</v>
      </c>
      <c r="C4" s="158">
        <v>0.10717852844008503</v>
      </c>
      <c r="D4" s="158">
        <v>2.8575498757907138</v>
      </c>
      <c r="E4" s="158">
        <v>27.785990814488521</v>
      </c>
      <c r="F4" s="158">
        <v>35.448327229578034</v>
      </c>
      <c r="G4" s="158">
        <v>33.800953551702648</v>
      </c>
    </row>
    <row r="5" spans="1:7" ht="16.149999999999999">
      <c r="A5" s="88" t="s">
        <v>208</v>
      </c>
      <c r="B5" s="101">
        <v>732855</v>
      </c>
      <c r="C5" s="81">
        <v>7.9006078965143167E-2</v>
      </c>
      <c r="D5" s="81">
        <v>3.1427772205961615</v>
      </c>
      <c r="E5" s="81">
        <v>34.799789862933324</v>
      </c>
      <c r="F5" s="81">
        <v>37.608667471737242</v>
      </c>
      <c r="G5" s="81">
        <v>24.369759365768125</v>
      </c>
    </row>
    <row r="6" spans="1:7" ht="16.149999999999999">
      <c r="A6" s="88" t="s">
        <v>209</v>
      </c>
      <c r="B6" s="101">
        <v>2408509</v>
      </c>
      <c r="C6" s="81">
        <v>0.16823686355334358</v>
      </c>
      <c r="D6" s="81">
        <v>3.580555439070396</v>
      </c>
      <c r="E6" s="81">
        <v>29.777426615387366</v>
      </c>
      <c r="F6" s="81">
        <v>36.658571755388913</v>
      </c>
      <c r="G6" s="81">
        <v>29.815209326599984</v>
      </c>
    </row>
    <row r="7" spans="1:7" ht="16.149999999999999">
      <c r="A7" s="88" t="s">
        <v>210</v>
      </c>
      <c r="B7" s="101">
        <v>4025775</v>
      </c>
      <c r="C7" s="81">
        <v>8.3039911569821961E-2</v>
      </c>
      <c r="D7" s="81">
        <v>2.3510504188634487</v>
      </c>
      <c r="E7" s="81">
        <v>25.473182182312719</v>
      </c>
      <c r="F7" s="81">
        <v>35.193819823512243</v>
      </c>
      <c r="G7" s="81">
        <v>36.898907663741767</v>
      </c>
    </row>
    <row r="8" spans="1:7" ht="16.149999999999999">
      <c r="A8" s="88" t="s">
        <v>211</v>
      </c>
      <c r="B8" s="101">
        <v>1637738</v>
      </c>
      <c r="C8" s="81">
        <v>7.6691143516240082E-2</v>
      </c>
      <c r="D8" s="81">
        <v>2.7221081760330406</v>
      </c>
      <c r="E8" s="81">
        <v>27.083086549863289</v>
      </c>
      <c r="F8" s="81">
        <v>33.165439160598339</v>
      </c>
      <c r="G8" s="81">
        <v>36.952674969989097</v>
      </c>
    </row>
    <row r="9" spans="1:7" ht="16.149999999999999">
      <c r="A9" s="88" t="s">
        <v>212</v>
      </c>
      <c r="B9" s="101">
        <v>566403</v>
      </c>
      <c r="C9" s="81">
        <v>0.14371392806888381</v>
      </c>
      <c r="D9" s="81">
        <v>3.4057023003056131</v>
      </c>
      <c r="E9" s="81">
        <v>28.713830964878362</v>
      </c>
      <c r="F9" s="81">
        <v>35.916652983829536</v>
      </c>
      <c r="G9" s="81">
        <v>31.820099822917602</v>
      </c>
    </row>
    <row r="10" spans="1:7">
      <c r="A10" s="4" t="s">
        <v>419</v>
      </c>
      <c r="B10" s="4"/>
      <c r="C10" s="4"/>
      <c r="D10" s="4"/>
      <c r="E10" s="4"/>
      <c r="F10" s="4"/>
      <c r="G10" s="4"/>
    </row>
    <row r="11" spans="1:7">
      <c r="A11" s="4" t="s">
        <v>420</v>
      </c>
    </row>
  </sheetData>
  <mergeCells count="4">
    <mergeCell ref="A1:G1"/>
    <mergeCell ref="A2:A3"/>
    <mergeCell ref="B2:B3"/>
    <mergeCell ref="C2:G2"/>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A1B02-0A31-4ADC-B18E-B8B4D1C92B0A}">
  <dimension ref="A1:E12"/>
  <sheetViews>
    <sheetView workbookViewId="0">
      <selection sqref="A1:E1"/>
    </sheetView>
  </sheetViews>
  <sheetFormatPr defaultRowHeight="14.45"/>
  <cols>
    <col min="1" max="1" width="34.85546875" customWidth="1"/>
    <col min="2" max="2" width="27.5703125" customWidth="1"/>
    <col min="3" max="5" width="21.85546875" customWidth="1"/>
  </cols>
  <sheetData>
    <row r="1" spans="1:5" ht="62.25" customHeight="1">
      <c r="A1" s="308" t="s">
        <v>421</v>
      </c>
      <c r="B1" s="308"/>
      <c r="C1" s="308"/>
      <c r="D1" s="308"/>
      <c r="E1" s="308"/>
    </row>
    <row r="2" spans="1:5" ht="16.149999999999999">
      <c r="A2" s="336" t="s">
        <v>416</v>
      </c>
      <c r="B2" s="340" t="s">
        <v>142</v>
      </c>
      <c r="C2" s="340" t="s">
        <v>417</v>
      </c>
      <c r="D2" s="362"/>
      <c r="E2" s="362"/>
    </row>
    <row r="3" spans="1:5" ht="16.149999999999999">
      <c r="A3" s="341"/>
      <c r="B3" s="362"/>
      <c r="C3" s="185" t="s">
        <v>232</v>
      </c>
      <c r="D3" s="185" t="s">
        <v>418</v>
      </c>
      <c r="E3" s="185" t="s">
        <v>235</v>
      </c>
    </row>
    <row r="4" spans="1:5" ht="16.149999999999999">
      <c r="A4" s="187" t="s">
        <v>207</v>
      </c>
      <c r="B4" s="188">
        <v>4361591</v>
      </c>
      <c r="C4" s="189">
        <v>0.3341899779231936</v>
      </c>
      <c r="D4" s="189">
        <v>27.897090763439301</v>
      </c>
      <c r="E4" s="189">
        <v>71.756269673153668</v>
      </c>
    </row>
    <row r="5" spans="1:5" ht="16.149999999999999">
      <c r="A5" s="190" t="s">
        <v>208</v>
      </c>
      <c r="B5" s="184">
        <v>142956</v>
      </c>
      <c r="C5" s="191">
        <v>0.14969641008422171</v>
      </c>
      <c r="D5" s="191">
        <v>35.4766501580906</v>
      </c>
      <c r="E5" s="191">
        <v>64.368057304345399</v>
      </c>
    </row>
    <row r="6" spans="1:5" ht="16.149999999999999">
      <c r="A6" s="190" t="s">
        <v>209</v>
      </c>
      <c r="B6" s="184">
        <v>1020318</v>
      </c>
      <c r="C6" s="191">
        <v>7.242839977340397E-2</v>
      </c>
      <c r="D6" s="191">
        <v>30.090128763777567</v>
      </c>
      <c r="E6" s="191">
        <v>69.836658767168672</v>
      </c>
    </row>
    <row r="7" spans="1:5" ht="16.149999999999999">
      <c r="A7" s="190" t="s">
        <v>210</v>
      </c>
      <c r="B7" s="184">
        <v>2136767</v>
      </c>
      <c r="C7" s="191">
        <v>0.27644567704387046</v>
      </c>
      <c r="D7" s="191">
        <v>26.254898170928325</v>
      </c>
      <c r="E7" s="191">
        <v>73.459389816484432</v>
      </c>
    </row>
    <row r="8" spans="1:5" ht="16.149999999999999">
      <c r="A8" s="190" t="s">
        <v>211</v>
      </c>
      <c r="B8" s="184">
        <v>836610</v>
      </c>
      <c r="C8" s="191">
        <v>0.88882513955128428</v>
      </c>
      <c r="D8" s="191">
        <v>26.842614838455191</v>
      </c>
      <c r="E8" s="191">
        <v>72.230669009454829</v>
      </c>
    </row>
    <row r="9" spans="1:5" ht="16.149999999999999">
      <c r="A9" s="190" t="s">
        <v>212</v>
      </c>
      <c r="B9" s="184">
        <v>224940</v>
      </c>
      <c r="C9" s="191">
        <v>0.12447763848137282</v>
      </c>
      <c r="D9" s="191">
        <v>32.654041077620697</v>
      </c>
      <c r="E9" s="191">
        <v>67.216146527963019</v>
      </c>
    </row>
    <row r="10" spans="1:5" ht="16.149999999999999">
      <c r="A10" s="4" t="s">
        <v>419</v>
      </c>
      <c r="B10" s="5"/>
      <c r="C10" s="5"/>
      <c r="D10" s="55"/>
      <c r="E10" s="5"/>
    </row>
    <row r="11" spans="1:5" ht="16.149999999999999">
      <c r="A11" s="4" t="s">
        <v>422</v>
      </c>
      <c r="B11" s="146"/>
      <c r="C11" s="146"/>
      <c r="D11" s="146"/>
      <c r="E11" s="146"/>
    </row>
    <row r="12" spans="1:5" ht="16.149999999999999">
      <c r="A12" s="7" t="s">
        <v>423</v>
      </c>
      <c r="B12" s="5"/>
      <c r="C12" s="146"/>
      <c r="D12" s="146"/>
      <c r="E12" s="146"/>
    </row>
  </sheetData>
  <mergeCells count="4">
    <mergeCell ref="A1:E1"/>
    <mergeCell ref="A2:A3"/>
    <mergeCell ref="B2:B3"/>
    <mergeCell ref="C2:E2"/>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04220-5088-4C9C-BFD5-A8C77094EAEA}">
  <dimension ref="A1:D37"/>
  <sheetViews>
    <sheetView topLeftCell="A27" workbookViewId="0">
      <selection sqref="A1:D1"/>
    </sheetView>
  </sheetViews>
  <sheetFormatPr defaultRowHeight="14.45"/>
  <cols>
    <col min="1" max="1" width="36.7109375" customWidth="1"/>
    <col min="2" max="2" width="13.85546875" customWidth="1"/>
    <col min="3" max="3" width="18.140625" customWidth="1"/>
    <col min="4" max="4" width="19.5703125" customWidth="1"/>
  </cols>
  <sheetData>
    <row r="1" spans="1:4" ht="59.25" customHeight="1">
      <c r="A1" s="327" t="s">
        <v>424</v>
      </c>
      <c r="B1" s="356"/>
      <c r="C1" s="356"/>
      <c r="D1" s="356"/>
    </row>
    <row r="2" spans="1:4" ht="16.149999999999999">
      <c r="A2" s="332" t="s">
        <v>425</v>
      </c>
      <c r="B2" s="342" t="s">
        <v>426</v>
      </c>
      <c r="C2" s="344" t="s">
        <v>427</v>
      </c>
      <c r="D2" s="345"/>
    </row>
    <row r="3" spans="1:4">
      <c r="A3" s="363"/>
      <c r="B3" s="343"/>
      <c r="C3" s="343" t="s">
        <v>428</v>
      </c>
      <c r="D3" s="343" t="s">
        <v>429</v>
      </c>
    </row>
    <row r="4" spans="1:4">
      <c r="A4" s="361"/>
      <c r="B4" s="343"/>
      <c r="C4" s="343"/>
      <c r="D4" s="343"/>
    </row>
    <row r="5" spans="1:4" ht="16.149999999999999">
      <c r="A5" s="161" t="s">
        <v>430</v>
      </c>
      <c r="B5" s="162">
        <v>29.2</v>
      </c>
      <c r="C5" s="162">
        <v>29.9</v>
      </c>
      <c r="D5" s="162">
        <v>28.4</v>
      </c>
    </row>
    <row r="6" spans="1:4" ht="16.149999999999999">
      <c r="A6" s="161" t="s">
        <v>431</v>
      </c>
      <c r="B6" s="162">
        <v>22.9</v>
      </c>
      <c r="C6" s="162">
        <v>24.7</v>
      </c>
      <c r="D6" s="162">
        <v>20.8</v>
      </c>
    </row>
    <row r="7" spans="1:4" ht="16.149999999999999">
      <c r="A7" s="161" t="s">
        <v>432</v>
      </c>
      <c r="B7" s="162">
        <v>28.5</v>
      </c>
      <c r="C7" s="162">
        <v>33.4</v>
      </c>
      <c r="D7" s="162">
        <v>22.6</v>
      </c>
    </row>
    <row r="8" spans="1:4" ht="16.149999999999999">
      <c r="A8" s="161" t="s">
        <v>433</v>
      </c>
      <c r="B8" s="162">
        <v>19.5</v>
      </c>
      <c r="C8" s="162">
        <v>19.3</v>
      </c>
      <c r="D8" s="162">
        <v>19.899999999999999</v>
      </c>
    </row>
    <row r="9" spans="1:4" ht="16.149999999999999">
      <c r="A9" s="161" t="s">
        <v>434</v>
      </c>
      <c r="B9" s="162">
        <v>26.9</v>
      </c>
      <c r="C9" s="162">
        <v>33.200000000000003</v>
      </c>
      <c r="D9" s="162">
        <v>19.8</v>
      </c>
    </row>
    <row r="10" spans="1:4" ht="16.149999999999999">
      <c r="A10" s="161" t="s">
        <v>435</v>
      </c>
      <c r="B10" s="162">
        <v>27.6</v>
      </c>
      <c r="C10" s="162">
        <v>26.9</v>
      </c>
      <c r="D10" s="162">
        <v>28.3</v>
      </c>
    </row>
    <row r="11" spans="1:4" ht="16.149999999999999">
      <c r="A11" s="161" t="s">
        <v>436</v>
      </c>
      <c r="B11" s="162">
        <v>25.4</v>
      </c>
      <c r="C11" s="162">
        <v>25.7</v>
      </c>
      <c r="D11" s="162">
        <v>25.1</v>
      </c>
    </row>
    <row r="12" spans="1:4" ht="16.149999999999999">
      <c r="A12" s="161" t="s">
        <v>437</v>
      </c>
      <c r="B12" s="162">
        <v>22.7</v>
      </c>
      <c r="C12" s="162">
        <v>25.7</v>
      </c>
      <c r="D12" s="162">
        <v>19.399999999999999</v>
      </c>
    </row>
    <row r="13" spans="1:4" ht="16.149999999999999">
      <c r="A13" s="161" t="s">
        <v>438</v>
      </c>
      <c r="B13" s="162">
        <v>24.8</v>
      </c>
      <c r="C13" s="162">
        <v>25.6</v>
      </c>
      <c r="D13" s="162">
        <v>23.8</v>
      </c>
    </row>
    <row r="14" spans="1:4" ht="16.149999999999999">
      <c r="A14" s="161" t="s">
        <v>439</v>
      </c>
      <c r="B14" s="162">
        <v>24</v>
      </c>
      <c r="C14" s="162">
        <v>25.6</v>
      </c>
      <c r="D14" s="162">
        <v>22.3</v>
      </c>
    </row>
    <row r="15" spans="1:4" ht="16.149999999999999">
      <c r="A15" s="161" t="s">
        <v>440</v>
      </c>
      <c r="B15" s="162">
        <v>25</v>
      </c>
      <c r="C15" s="162">
        <v>23.2</v>
      </c>
      <c r="D15" s="162">
        <v>27.1</v>
      </c>
    </row>
    <row r="16" spans="1:4" ht="16.149999999999999">
      <c r="A16" s="161" t="s">
        <v>441</v>
      </c>
      <c r="B16" s="162">
        <v>20.399999999999999</v>
      </c>
      <c r="C16" s="162">
        <v>21.7</v>
      </c>
      <c r="D16" s="162">
        <v>19</v>
      </c>
    </row>
    <row r="17" spans="1:4" ht="16.149999999999999">
      <c r="A17" s="161" t="s">
        <v>442</v>
      </c>
      <c r="B17" s="162">
        <v>26.7</v>
      </c>
      <c r="C17" s="162">
        <v>26.3</v>
      </c>
      <c r="D17" s="162">
        <v>27.2</v>
      </c>
    </row>
    <row r="18" spans="1:4" ht="16.149999999999999">
      <c r="A18" s="161" t="s">
        <v>443</v>
      </c>
      <c r="B18" s="162">
        <v>21.3</v>
      </c>
      <c r="C18" s="162">
        <v>25.2</v>
      </c>
      <c r="D18" s="162">
        <v>17.100000000000001</v>
      </c>
    </row>
    <row r="19" spans="1:4" ht="16.149999999999999">
      <c r="A19" s="161" t="s">
        <v>444</v>
      </c>
      <c r="B19" s="162">
        <v>28.5</v>
      </c>
      <c r="C19" s="162">
        <v>29.3</v>
      </c>
      <c r="D19" s="162">
        <v>27.7</v>
      </c>
    </row>
    <row r="20" spans="1:4" ht="16.149999999999999">
      <c r="A20" s="161" t="s">
        <v>445</v>
      </c>
      <c r="B20" s="162">
        <v>21.5</v>
      </c>
      <c r="C20" s="162">
        <v>23.8</v>
      </c>
      <c r="D20" s="162">
        <v>19</v>
      </c>
    </row>
    <row r="21" spans="1:4" ht="16.149999999999999">
      <c r="A21" s="161" t="s">
        <v>446</v>
      </c>
      <c r="B21" s="162">
        <v>33</v>
      </c>
      <c r="C21" s="162">
        <v>32.799999999999997</v>
      </c>
      <c r="D21" s="162">
        <v>33.1</v>
      </c>
    </row>
    <row r="22" spans="1:4" ht="16.149999999999999">
      <c r="A22" s="161" t="s">
        <v>447</v>
      </c>
      <c r="B22" s="162">
        <v>22.1</v>
      </c>
      <c r="C22" s="162">
        <v>24.1</v>
      </c>
      <c r="D22" s="162">
        <v>20.3</v>
      </c>
    </row>
    <row r="23" spans="1:4" ht="16.149999999999999">
      <c r="A23" s="161" t="s">
        <v>448</v>
      </c>
      <c r="B23" s="162">
        <v>32.6</v>
      </c>
      <c r="C23" s="162">
        <v>36</v>
      </c>
      <c r="D23" s="162">
        <v>28.4</v>
      </c>
    </row>
    <row r="24" spans="1:4" ht="16.149999999999999">
      <c r="A24" s="161" t="s">
        <v>449</v>
      </c>
      <c r="B24" s="162">
        <v>22</v>
      </c>
      <c r="C24" s="162">
        <v>23.5</v>
      </c>
      <c r="D24" s="162">
        <v>20.399999999999999</v>
      </c>
    </row>
    <row r="25" spans="1:4" ht="16.149999999999999">
      <c r="A25" s="161" t="s">
        <v>450</v>
      </c>
      <c r="B25" s="162">
        <v>34.4</v>
      </c>
      <c r="C25" s="162">
        <v>36.5</v>
      </c>
      <c r="D25" s="162">
        <v>31.9</v>
      </c>
    </row>
    <row r="26" spans="1:4" ht="16.149999999999999">
      <c r="A26" s="161" t="s">
        <v>451</v>
      </c>
      <c r="B26" s="162">
        <v>29.4</v>
      </c>
      <c r="C26" s="162">
        <v>33.799999999999997</v>
      </c>
      <c r="D26" s="162">
        <v>24.1</v>
      </c>
    </row>
    <row r="27" spans="1:4" ht="16.149999999999999">
      <c r="A27" s="161" t="s">
        <v>452</v>
      </c>
      <c r="B27" s="162">
        <v>19.2</v>
      </c>
      <c r="C27" s="162">
        <v>22.6</v>
      </c>
      <c r="D27" s="162">
        <v>15</v>
      </c>
    </row>
    <row r="28" spans="1:4" ht="16.149999999999999">
      <c r="A28" s="161" t="s">
        <v>453</v>
      </c>
      <c r="B28" s="162">
        <v>28.9</v>
      </c>
      <c r="C28" s="162">
        <v>28.7</v>
      </c>
      <c r="D28" s="162">
        <v>29.1</v>
      </c>
    </row>
    <row r="29" spans="1:4" ht="16.149999999999999">
      <c r="A29" s="161" t="s">
        <v>454</v>
      </c>
      <c r="B29" s="162">
        <v>23.8</v>
      </c>
      <c r="C29" s="162">
        <v>22.6</v>
      </c>
      <c r="D29" s="162">
        <v>25.2</v>
      </c>
    </row>
    <row r="30" spans="1:4" ht="16.149999999999999">
      <c r="A30" s="161" t="s">
        <v>455</v>
      </c>
      <c r="B30" s="162">
        <v>25.4</v>
      </c>
      <c r="C30" s="162">
        <v>27.5</v>
      </c>
      <c r="D30" s="162">
        <v>23.1</v>
      </c>
    </row>
    <row r="31" spans="1:4" ht="16.149999999999999">
      <c r="A31" s="161" t="s">
        <v>456</v>
      </c>
      <c r="B31" s="162">
        <v>26.1</v>
      </c>
      <c r="C31" s="162">
        <v>23.9</v>
      </c>
      <c r="D31" s="162">
        <v>28.6</v>
      </c>
    </row>
    <row r="32" spans="1:4">
      <c r="A32" s="192" t="s">
        <v>457</v>
      </c>
      <c r="B32" s="35"/>
      <c r="C32" s="35"/>
      <c r="D32" s="35"/>
    </row>
    <row r="33" spans="1:4">
      <c r="A33" s="284" t="s">
        <v>458</v>
      </c>
      <c r="B33" s="284"/>
      <c r="C33" s="284"/>
      <c r="D33" s="284"/>
    </row>
    <row r="34" spans="1:4">
      <c r="A34" s="284"/>
      <c r="B34" s="284"/>
      <c r="C34" s="284"/>
      <c r="D34" s="284"/>
    </row>
    <row r="35" spans="1:4">
      <c r="A35" s="284"/>
      <c r="B35" s="284"/>
      <c r="C35" s="284"/>
      <c r="D35" s="284"/>
    </row>
    <row r="36" spans="1:4">
      <c r="A36" s="284"/>
      <c r="B36" s="284"/>
      <c r="C36" s="284"/>
      <c r="D36" s="284"/>
    </row>
    <row r="37" spans="1:4">
      <c r="A37" s="284"/>
      <c r="B37" s="284"/>
      <c r="C37" s="284"/>
      <c r="D37" s="284"/>
    </row>
  </sheetData>
  <mergeCells count="7">
    <mergeCell ref="A33:D37"/>
    <mergeCell ref="A1:D1"/>
    <mergeCell ref="A2:A4"/>
    <mergeCell ref="B2:B4"/>
    <mergeCell ref="C2:D2"/>
    <mergeCell ref="C3:C4"/>
    <mergeCell ref="D3: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9D911-5C86-4813-A450-9EF67EF756F5}">
  <dimension ref="A1:B18"/>
  <sheetViews>
    <sheetView workbookViewId="0">
      <selection activeCell="B4" sqref="B4"/>
    </sheetView>
  </sheetViews>
  <sheetFormatPr defaultRowHeight="14.45"/>
  <cols>
    <col min="1" max="1" width="93.28515625" customWidth="1"/>
    <col min="2" max="2" width="37" customWidth="1"/>
  </cols>
  <sheetData>
    <row r="1" spans="1:2" ht="54" customHeight="1">
      <c r="A1" s="289" t="s">
        <v>179</v>
      </c>
      <c r="B1" s="289"/>
    </row>
    <row r="2" spans="1:2">
      <c r="A2" s="290" t="s">
        <v>180</v>
      </c>
      <c r="B2" s="291" t="s">
        <v>181</v>
      </c>
    </row>
    <row r="3" spans="1:2">
      <c r="A3" s="290"/>
      <c r="B3" s="291"/>
    </row>
    <row r="4" spans="1:2" ht="16.149999999999999">
      <c r="A4" s="24" t="s">
        <v>142</v>
      </c>
      <c r="B4" s="25">
        <v>50.901299974253639</v>
      </c>
    </row>
    <row r="5" spans="1:2" ht="16.149999999999999">
      <c r="A5" s="24" t="s">
        <v>182</v>
      </c>
      <c r="B5" s="25">
        <v>34.854182166723639</v>
      </c>
    </row>
    <row r="6" spans="1:2" ht="16.149999999999999">
      <c r="A6" s="22" t="s">
        <v>183</v>
      </c>
      <c r="B6" s="26">
        <v>2.3262406649736365</v>
      </c>
    </row>
    <row r="7" spans="1:2" ht="16.149999999999999">
      <c r="A7" s="22" t="s">
        <v>184</v>
      </c>
      <c r="B7" s="26">
        <v>6.54501610823091</v>
      </c>
    </row>
    <row r="8" spans="1:2" ht="16.149999999999999">
      <c r="A8" s="22" t="s">
        <v>185</v>
      </c>
      <c r="B8" s="26">
        <v>8.9501123889663639</v>
      </c>
    </row>
    <row r="9" spans="1:2" ht="16.149999999999999">
      <c r="A9" s="22" t="s">
        <v>186</v>
      </c>
      <c r="B9" s="26">
        <v>2.6022353201400001</v>
      </c>
    </row>
    <row r="10" spans="1:2" ht="16.149999999999999">
      <c r="A10" s="22" t="s">
        <v>187</v>
      </c>
      <c r="B10" s="26">
        <v>55.277786649034553</v>
      </c>
    </row>
    <row r="11" spans="1:2" ht="16.149999999999999">
      <c r="A11" s="24" t="s">
        <v>188</v>
      </c>
      <c r="B11" s="25">
        <v>14.470005492293637</v>
      </c>
    </row>
    <row r="12" spans="1:2" ht="16.149999999999999">
      <c r="A12" s="27" t="s">
        <v>189</v>
      </c>
      <c r="B12" s="26">
        <v>4.3370588669000005</v>
      </c>
    </row>
    <row r="13" spans="1:2" ht="16.149999999999999">
      <c r="A13" s="22" t="s">
        <v>190</v>
      </c>
      <c r="B13" s="26">
        <v>10.132946625393638</v>
      </c>
    </row>
    <row r="14" spans="1:2" ht="16.149999999999999">
      <c r="A14" s="24" t="s">
        <v>191</v>
      </c>
      <c r="B14" s="25">
        <v>1.5771123152363637</v>
      </c>
    </row>
    <row r="15" spans="1:2" ht="16.149999999999999">
      <c r="A15" s="4" t="s">
        <v>192</v>
      </c>
      <c r="B15" s="5"/>
    </row>
    <row r="16" spans="1:2" ht="16.149999999999999">
      <c r="A16" s="264" t="s">
        <v>193</v>
      </c>
      <c r="B16" s="5"/>
    </row>
    <row r="17" spans="1:2" ht="16.149999999999999">
      <c r="A17" s="28"/>
      <c r="B17" s="5"/>
    </row>
    <row r="18" spans="1:2" ht="16.149999999999999">
      <c r="A18" s="5"/>
      <c r="B18" s="5"/>
    </row>
  </sheetData>
  <mergeCells count="3">
    <mergeCell ref="A1:B1"/>
    <mergeCell ref="A2:A3"/>
    <mergeCell ref="B2:B3"/>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C38AA-B151-417D-9A4C-70821554F11C}">
  <dimension ref="A1:D37"/>
  <sheetViews>
    <sheetView topLeftCell="A21" workbookViewId="0">
      <selection sqref="A1:D1"/>
    </sheetView>
  </sheetViews>
  <sheetFormatPr defaultRowHeight="14.45"/>
  <cols>
    <col min="1" max="1" width="27.42578125" customWidth="1"/>
    <col min="2" max="4" width="19.28515625" customWidth="1"/>
  </cols>
  <sheetData>
    <row r="1" spans="1:4" ht="70.5" customHeight="1">
      <c r="A1" s="327" t="s">
        <v>459</v>
      </c>
      <c r="B1" s="356"/>
      <c r="C1" s="356"/>
      <c r="D1" s="356"/>
    </row>
    <row r="2" spans="1:4" ht="16.149999999999999">
      <c r="A2" s="332" t="s">
        <v>425</v>
      </c>
      <c r="B2" s="342" t="s">
        <v>426</v>
      </c>
      <c r="C2" s="344" t="s">
        <v>427</v>
      </c>
      <c r="D2" s="345"/>
    </row>
    <row r="3" spans="1:4">
      <c r="A3" s="363"/>
      <c r="B3" s="343"/>
      <c r="C3" s="343" t="s">
        <v>428</v>
      </c>
      <c r="D3" s="343" t="s">
        <v>429</v>
      </c>
    </row>
    <row r="4" spans="1:4">
      <c r="A4" s="361"/>
      <c r="B4" s="343"/>
      <c r="C4" s="343"/>
      <c r="D4" s="343"/>
    </row>
    <row r="5" spans="1:4" ht="16.149999999999999">
      <c r="A5" s="161" t="s">
        <v>430</v>
      </c>
      <c r="B5" s="162">
        <v>9.6</v>
      </c>
      <c r="C5" s="162">
        <v>11.1</v>
      </c>
      <c r="D5" s="162">
        <v>7.8</v>
      </c>
    </row>
    <row r="6" spans="1:4" ht="16.149999999999999">
      <c r="A6" s="161" t="s">
        <v>431</v>
      </c>
      <c r="B6" s="162">
        <v>6.9</v>
      </c>
      <c r="C6" s="162">
        <v>7.1</v>
      </c>
      <c r="D6" s="162">
        <v>6.6</v>
      </c>
    </row>
    <row r="7" spans="1:4" ht="16.149999999999999">
      <c r="A7" s="161" t="s">
        <v>432</v>
      </c>
      <c r="B7" s="162">
        <v>8.6999999999999993</v>
      </c>
      <c r="C7" s="162">
        <v>9.5</v>
      </c>
      <c r="D7" s="162">
        <v>7.7</v>
      </c>
    </row>
    <row r="8" spans="1:4" ht="16.149999999999999">
      <c r="A8" s="161" t="s">
        <v>433</v>
      </c>
      <c r="B8" s="162">
        <v>6.9</v>
      </c>
      <c r="C8" s="162">
        <v>9.9</v>
      </c>
      <c r="D8" s="162">
        <v>3.7</v>
      </c>
    </row>
    <row r="9" spans="1:4" ht="16.149999999999999">
      <c r="A9" s="161" t="s">
        <v>434</v>
      </c>
      <c r="B9" s="162">
        <v>9</v>
      </c>
      <c r="C9" s="162">
        <v>12.9</v>
      </c>
      <c r="D9" s="162">
        <v>4.5999999999999996</v>
      </c>
    </row>
    <row r="10" spans="1:4" ht="16.149999999999999">
      <c r="A10" s="161" t="s">
        <v>435</v>
      </c>
      <c r="B10" s="162">
        <v>9</v>
      </c>
      <c r="C10" s="162">
        <v>8.1</v>
      </c>
      <c r="D10" s="162">
        <v>10</v>
      </c>
    </row>
    <row r="11" spans="1:4" ht="16.149999999999999">
      <c r="A11" s="161" t="s">
        <v>436</v>
      </c>
      <c r="B11" s="162">
        <v>9.8000000000000007</v>
      </c>
      <c r="C11" s="162">
        <v>10</v>
      </c>
      <c r="D11" s="162">
        <v>9.5</v>
      </c>
    </row>
    <row r="12" spans="1:4" ht="16.149999999999999">
      <c r="A12" s="161" t="s">
        <v>437</v>
      </c>
      <c r="B12" s="162">
        <v>7.2</v>
      </c>
      <c r="C12" s="162">
        <v>9.1</v>
      </c>
      <c r="D12" s="162">
        <v>5.0999999999999996</v>
      </c>
    </row>
    <row r="13" spans="1:4" ht="16.149999999999999">
      <c r="A13" s="161" t="s">
        <v>438</v>
      </c>
      <c r="B13" s="162">
        <v>11.6</v>
      </c>
      <c r="C13" s="162">
        <v>13.6</v>
      </c>
      <c r="D13" s="162">
        <v>9.1999999999999993</v>
      </c>
    </row>
    <row r="14" spans="1:4" ht="16.149999999999999">
      <c r="A14" s="161" t="s">
        <v>439</v>
      </c>
      <c r="B14" s="162">
        <v>8.8000000000000007</v>
      </c>
      <c r="C14" s="162">
        <v>10.5</v>
      </c>
      <c r="D14" s="162">
        <v>6.8</v>
      </c>
    </row>
    <row r="15" spans="1:4" ht="16.149999999999999">
      <c r="A15" s="161" t="s">
        <v>440</v>
      </c>
      <c r="B15" s="162">
        <v>7.2</v>
      </c>
      <c r="C15" s="162">
        <v>7.3</v>
      </c>
      <c r="D15" s="162">
        <v>7.2</v>
      </c>
    </row>
    <row r="16" spans="1:4" ht="16.149999999999999">
      <c r="A16" s="161" t="s">
        <v>441</v>
      </c>
      <c r="B16" s="162">
        <v>6.8</v>
      </c>
      <c r="C16" s="162">
        <v>6.2</v>
      </c>
      <c r="D16" s="162">
        <v>7.5</v>
      </c>
    </row>
    <row r="17" spans="1:4" ht="16.149999999999999">
      <c r="A17" s="161" t="s">
        <v>442</v>
      </c>
      <c r="B17" s="162">
        <v>9.6</v>
      </c>
      <c r="C17" s="162">
        <v>10.6</v>
      </c>
      <c r="D17" s="162">
        <v>8.3000000000000007</v>
      </c>
    </row>
    <row r="18" spans="1:4" ht="16.149999999999999">
      <c r="A18" s="161" t="s">
        <v>443</v>
      </c>
      <c r="B18" s="162">
        <v>8.1999999999999993</v>
      </c>
      <c r="C18" s="162">
        <v>8.3000000000000007</v>
      </c>
      <c r="D18" s="162">
        <v>8.1999999999999993</v>
      </c>
    </row>
    <row r="19" spans="1:4" ht="16.149999999999999">
      <c r="A19" s="161" t="s">
        <v>444</v>
      </c>
      <c r="B19" s="162">
        <v>11.8</v>
      </c>
      <c r="C19" s="162">
        <v>12</v>
      </c>
      <c r="D19" s="162">
        <v>11.6</v>
      </c>
    </row>
    <row r="20" spans="1:4" ht="16.149999999999999">
      <c r="A20" s="161" t="s">
        <v>445</v>
      </c>
      <c r="B20" s="162">
        <v>8.1999999999999993</v>
      </c>
      <c r="C20" s="162">
        <v>9.5</v>
      </c>
      <c r="D20" s="162">
        <v>6.8</v>
      </c>
    </row>
    <row r="21" spans="1:4" ht="16.149999999999999">
      <c r="A21" s="161" t="s">
        <v>446</v>
      </c>
      <c r="B21" s="162">
        <v>12</v>
      </c>
      <c r="C21" s="162">
        <v>12.1</v>
      </c>
      <c r="D21" s="162">
        <v>11.9</v>
      </c>
    </row>
    <row r="22" spans="1:4" ht="16.149999999999999">
      <c r="A22" s="161" t="s">
        <v>447</v>
      </c>
      <c r="B22" s="162">
        <v>6.6</v>
      </c>
      <c r="C22" s="162">
        <v>7</v>
      </c>
      <c r="D22" s="162">
        <v>6.2</v>
      </c>
    </row>
    <row r="23" spans="1:4" ht="16.149999999999999">
      <c r="A23" s="161" t="s">
        <v>448</v>
      </c>
      <c r="B23" s="162">
        <v>8.3000000000000007</v>
      </c>
      <c r="C23" s="162">
        <v>9.3000000000000007</v>
      </c>
      <c r="D23" s="162">
        <v>6.9</v>
      </c>
    </row>
    <row r="24" spans="1:4" ht="16.149999999999999">
      <c r="A24" s="161" t="s">
        <v>449</v>
      </c>
      <c r="B24" s="162">
        <v>5.6</v>
      </c>
      <c r="C24" s="162">
        <v>7.6</v>
      </c>
      <c r="D24" s="162">
        <v>3.5</v>
      </c>
    </row>
    <row r="25" spans="1:4" ht="16.149999999999999">
      <c r="A25" s="161" t="s">
        <v>450</v>
      </c>
      <c r="B25" s="162">
        <v>11</v>
      </c>
      <c r="C25" s="162">
        <v>12.1</v>
      </c>
      <c r="D25" s="162">
        <v>9.5</v>
      </c>
    </row>
    <row r="26" spans="1:4" ht="16.149999999999999">
      <c r="A26" s="161" t="s">
        <v>451</v>
      </c>
      <c r="B26" s="162">
        <v>9</v>
      </c>
      <c r="C26" s="162">
        <v>11.2</v>
      </c>
      <c r="D26" s="162">
        <v>6.4</v>
      </c>
    </row>
    <row r="27" spans="1:4" ht="16.149999999999999">
      <c r="A27" s="161" t="s">
        <v>452</v>
      </c>
      <c r="B27" s="162">
        <v>6</v>
      </c>
      <c r="C27" s="162">
        <v>6.8</v>
      </c>
      <c r="D27" s="162">
        <v>5</v>
      </c>
    </row>
    <row r="28" spans="1:4" ht="16.149999999999999">
      <c r="A28" s="161" t="s">
        <v>453</v>
      </c>
      <c r="B28" s="162">
        <v>12.1</v>
      </c>
      <c r="C28" s="162">
        <v>12.7</v>
      </c>
      <c r="D28" s="162">
        <v>11.5</v>
      </c>
    </row>
    <row r="29" spans="1:4" ht="16.149999999999999">
      <c r="A29" s="161" t="s">
        <v>454</v>
      </c>
      <c r="B29" s="162">
        <v>10.199999999999999</v>
      </c>
      <c r="C29" s="162">
        <v>11.1</v>
      </c>
      <c r="D29" s="162">
        <v>9.1</v>
      </c>
    </row>
    <row r="30" spans="1:4" ht="16.149999999999999">
      <c r="A30" s="161" t="s">
        <v>455</v>
      </c>
      <c r="B30" s="162">
        <v>9.6</v>
      </c>
      <c r="C30" s="162">
        <v>11.7</v>
      </c>
      <c r="D30" s="162">
        <v>7.2</v>
      </c>
    </row>
    <row r="31" spans="1:4" ht="16.149999999999999">
      <c r="A31" s="161" t="s">
        <v>456</v>
      </c>
      <c r="B31" s="162">
        <v>12.1</v>
      </c>
      <c r="C31" s="162">
        <v>12.2</v>
      </c>
      <c r="D31" s="162">
        <v>11.9</v>
      </c>
    </row>
    <row r="32" spans="1:4">
      <c r="A32" s="346" t="s">
        <v>457</v>
      </c>
      <c r="B32" s="346"/>
      <c r="C32" s="346"/>
      <c r="D32" s="346"/>
    </row>
    <row r="33" spans="1:4" ht="14.45" customHeight="1">
      <c r="A33" s="284" t="s">
        <v>458</v>
      </c>
      <c r="B33" s="284"/>
      <c r="C33" s="284"/>
      <c r="D33" s="284"/>
    </row>
    <row r="34" spans="1:4">
      <c r="A34" s="284"/>
      <c r="B34" s="284"/>
      <c r="C34" s="284"/>
      <c r="D34" s="284"/>
    </row>
    <row r="35" spans="1:4">
      <c r="A35" s="284"/>
      <c r="B35" s="284"/>
      <c r="C35" s="284"/>
      <c r="D35" s="284"/>
    </row>
    <row r="36" spans="1:4">
      <c r="A36" s="284"/>
      <c r="B36" s="284"/>
      <c r="C36" s="284"/>
      <c r="D36" s="284"/>
    </row>
    <row r="37" spans="1:4">
      <c r="A37" s="284"/>
      <c r="B37" s="284"/>
      <c r="C37" s="284"/>
      <c r="D37" s="284"/>
    </row>
  </sheetData>
  <mergeCells count="8">
    <mergeCell ref="A32:D32"/>
    <mergeCell ref="A33:D37"/>
    <mergeCell ref="A1:D1"/>
    <mergeCell ref="A2:A4"/>
    <mergeCell ref="B2:B4"/>
    <mergeCell ref="C2:D2"/>
    <mergeCell ref="C3:C4"/>
    <mergeCell ref="D3:D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151F5-C097-41A8-A55F-D619FDCC8093}">
  <dimension ref="A1:C9"/>
  <sheetViews>
    <sheetView workbookViewId="0">
      <selection sqref="A1:C1"/>
    </sheetView>
  </sheetViews>
  <sheetFormatPr defaultRowHeight="14.45"/>
  <cols>
    <col min="1" max="1" width="36.7109375" customWidth="1"/>
    <col min="2" max="3" width="32.85546875" customWidth="1"/>
  </cols>
  <sheetData>
    <row r="1" spans="1:3" ht="80.25" customHeight="1">
      <c r="A1" s="347" t="s">
        <v>460</v>
      </c>
      <c r="B1" s="308"/>
      <c r="C1" s="308"/>
    </row>
    <row r="2" spans="1:3" ht="16.149999999999999">
      <c r="A2" s="91" t="s">
        <v>389</v>
      </c>
      <c r="B2" s="91" t="s">
        <v>142</v>
      </c>
      <c r="C2" s="91" t="s">
        <v>141</v>
      </c>
    </row>
    <row r="3" spans="1:3" ht="16.149999999999999">
      <c r="A3" s="141" t="s">
        <v>207</v>
      </c>
      <c r="B3" s="193">
        <v>154</v>
      </c>
      <c r="C3" s="194">
        <f>B3/$B$3*100</f>
        <v>100</v>
      </c>
    </row>
    <row r="4" spans="1:3" ht="16.149999999999999">
      <c r="A4" s="143" t="s">
        <v>208</v>
      </c>
      <c r="B4" s="91">
        <v>14</v>
      </c>
      <c r="C4" s="195">
        <f t="shared" ref="C4:C8" si="0">B4/$B$3*100</f>
        <v>9.0909090909090917</v>
      </c>
    </row>
    <row r="5" spans="1:3" ht="16.149999999999999">
      <c r="A5" s="143" t="s">
        <v>209</v>
      </c>
      <c r="B5" s="91">
        <v>47</v>
      </c>
      <c r="C5" s="195">
        <f t="shared" si="0"/>
        <v>30.519480519480517</v>
      </c>
    </row>
    <row r="6" spans="1:3" ht="16.149999999999999">
      <c r="A6" s="143" t="s">
        <v>210</v>
      </c>
      <c r="B6" s="91">
        <v>70</v>
      </c>
      <c r="C6" s="195">
        <f t="shared" si="0"/>
        <v>45.454545454545453</v>
      </c>
    </row>
    <row r="7" spans="1:3" ht="16.149999999999999">
      <c r="A7" s="143" t="s">
        <v>211</v>
      </c>
      <c r="B7" s="91">
        <v>13</v>
      </c>
      <c r="C7" s="195">
        <f t="shared" si="0"/>
        <v>8.4415584415584419</v>
      </c>
    </row>
    <row r="8" spans="1:3" ht="16.149999999999999">
      <c r="A8" s="143" t="s">
        <v>212</v>
      </c>
      <c r="B8" s="91">
        <v>10</v>
      </c>
      <c r="C8" s="195">
        <f t="shared" si="0"/>
        <v>6.4935064935064926</v>
      </c>
    </row>
    <row r="9" spans="1:3" ht="16.149999999999999">
      <c r="A9" s="196" t="s">
        <v>461</v>
      </c>
      <c r="B9" s="197"/>
    </row>
  </sheetData>
  <mergeCells count="1">
    <mergeCell ref="A1:C1"/>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35D3D-0F66-4536-A870-9921C75A3038}">
  <dimension ref="A1:F12"/>
  <sheetViews>
    <sheetView topLeftCell="A7" workbookViewId="0">
      <selection sqref="A1:F1"/>
    </sheetView>
  </sheetViews>
  <sheetFormatPr defaultRowHeight="14.45"/>
  <cols>
    <col min="1" max="1" width="29.28515625" customWidth="1"/>
    <col min="2" max="6" width="18.85546875" customWidth="1"/>
  </cols>
  <sheetData>
    <row r="1" spans="1:6" ht="69" customHeight="1">
      <c r="A1" s="348" t="s">
        <v>462</v>
      </c>
      <c r="B1" s="289"/>
      <c r="C1" s="289"/>
      <c r="D1" s="289"/>
      <c r="E1" s="289"/>
      <c r="F1" s="289"/>
    </row>
    <row r="2" spans="1:6" ht="16.149999999999999">
      <c r="A2" s="23" t="s">
        <v>203</v>
      </c>
      <c r="B2" s="136" t="s">
        <v>142</v>
      </c>
      <c r="C2" s="198" t="s">
        <v>463</v>
      </c>
      <c r="D2" s="198" t="s">
        <v>464</v>
      </c>
      <c r="E2" s="198" t="s">
        <v>465</v>
      </c>
      <c r="F2" s="198" t="s">
        <v>466</v>
      </c>
    </row>
    <row r="3" spans="1:6" ht="16.149999999999999">
      <c r="A3" s="157" t="s">
        <v>207</v>
      </c>
      <c r="B3" s="186">
        <v>2022662</v>
      </c>
      <c r="C3" s="99">
        <v>159586</v>
      </c>
      <c r="D3" s="99">
        <v>301927</v>
      </c>
      <c r="E3" s="99">
        <v>827624</v>
      </c>
      <c r="F3" s="99">
        <v>769108</v>
      </c>
    </row>
    <row r="4" spans="1:6" ht="16.149999999999999">
      <c r="A4" s="88" t="s">
        <v>363</v>
      </c>
      <c r="B4" s="101">
        <v>60039</v>
      </c>
      <c r="C4" s="103">
        <v>4312</v>
      </c>
      <c r="D4" s="103">
        <v>8624</v>
      </c>
      <c r="E4" s="103">
        <v>25331</v>
      </c>
      <c r="F4" s="103">
        <v>22609</v>
      </c>
    </row>
    <row r="5" spans="1:6" ht="16.149999999999999">
      <c r="A5" s="88" t="s">
        <v>364</v>
      </c>
      <c r="B5" s="101">
        <v>1240979</v>
      </c>
      <c r="C5" s="103">
        <v>100692</v>
      </c>
      <c r="D5" s="103">
        <v>189527</v>
      </c>
      <c r="E5" s="103">
        <v>501926</v>
      </c>
      <c r="F5" s="103">
        <v>472985</v>
      </c>
    </row>
    <row r="6" spans="1:6" ht="16.149999999999999">
      <c r="A6" s="88" t="s">
        <v>244</v>
      </c>
      <c r="B6" s="101">
        <v>161116</v>
      </c>
      <c r="C6" s="103">
        <v>13332</v>
      </c>
      <c r="D6" s="103">
        <v>26486</v>
      </c>
      <c r="E6" s="103">
        <v>66473</v>
      </c>
      <c r="F6" s="103">
        <v>58690</v>
      </c>
    </row>
    <row r="7" spans="1:6" ht="16.149999999999999">
      <c r="A7" s="88" t="s">
        <v>365</v>
      </c>
      <c r="B7" s="101">
        <v>496185</v>
      </c>
      <c r="C7" s="103">
        <v>36100</v>
      </c>
      <c r="D7" s="103">
        <v>66829</v>
      </c>
      <c r="E7" s="103">
        <v>205390</v>
      </c>
      <c r="F7" s="103">
        <v>192114</v>
      </c>
    </row>
    <row r="8" spans="1:6" ht="16.149999999999999">
      <c r="A8" s="88" t="s">
        <v>366</v>
      </c>
      <c r="B8" s="101">
        <v>69063</v>
      </c>
      <c r="C8" s="103">
        <v>5320</v>
      </c>
      <c r="D8" s="103">
        <v>10773</v>
      </c>
      <c r="E8" s="103">
        <v>29892</v>
      </c>
      <c r="F8" s="103">
        <v>23985</v>
      </c>
    </row>
    <row r="9" spans="1:6" ht="16.149999999999999">
      <c r="A9" s="7" t="s">
        <v>467</v>
      </c>
      <c r="B9" s="199"/>
      <c r="C9" s="199"/>
      <c r="D9" s="199"/>
      <c r="E9" s="199"/>
      <c r="F9" s="199"/>
    </row>
    <row r="10" spans="1:6" ht="99.75" customHeight="1">
      <c r="A10" s="309" t="s">
        <v>468</v>
      </c>
      <c r="B10" s="309"/>
      <c r="C10" s="309"/>
      <c r="D10" s="309"/>
      <c r="E10" s="309"/>
      <c r="F10" s="309"/>
    </row>
    <row r="11" spans="1:6" ht="48" customHeight="1">
      <c r="A11" s="309" t="s">
        <v>469</v>
      </c>
      <c r="B11" s="309"/>
      <c r="C11" s="309"/>
      <c r="D11" s="309"/>
      <c r="E11" s="309"/>
      <c r="F11" s="309"/>
    </row>
    <row r="12" spans="1:6" ht="40.15" customHeight="1">
      <c r="A12" s="309" t="s">
        <v>470</v>
      </c>
      <c r="B12" s="309"/>
      <c r="C12" s="309"/>
      <c r="D12" s="309"/>
      <c r="E12" s="309"/>
      <c r="F12" s="309"/>
    </row>
  </sheetData>
  <mergeCells count="4">
    <mergeCell ref="A1:F1"/>
    <mergeCell ref="A10:F10"/>
    <mergeCell ref="A11:F11"/>
    <mergeCell ref="A12:F12"/>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77B1-4E1A-4E6C-A0A8-62F7AFA4871F}">
  <dimension ref="A1:G11"/>
  <sheetViews>
    <sheetView workbookViewId="0">
      <selection sqref="A1:G1"/>
    </sheetView>
  </sheetViews>
  <sheetFormatPr defaultRowHeight="14.45"/>
  <cols>
    <col min="1" max="1" width="29.28515625" customWidth="1"/>
    <col min="2" max="7" width="17.85546875" customWidth="1"/>
  </cols>
  <sheetData>
    <row r="1" spans="1:7" ht="59.25" customHeight="1">
      <c r="A1" s="289" t="s">
        <v>471</v>
      </c>
      <c r="B1" s="289"/>
      <c r="C1" s="289"/>
      <c r="D1" s="289"/>
      <c r="E1" s="289"/>
      <c r="F1" s="289"/>
      <c r="G1" s="289"/>
    </row>
    <row r="2" spans="1:7" ht="16.149999999999999">
      <c r="A2" s="23" t="s">
        <v>203</v>
      </c>
      <c r="B2" s="136" t="s">
        <v>142</v>
      </c>
      <c r="C2" s="198" t="s">
        <v>223</v>
      </c>
      <c r="D2" s="198" t="s">
        <v>472</v>
      </c>
      <c r="E2" s="198" t="s">
        <v>224</v>
      </c>
      <c r="F2" s="198" t="s">
        <v>225</v>
      </c>
      <c r="G2" s="198" t="s">
        <v>226</v>
      </c>
    </row>
    <row r="3" spans="1:7" ht="16.149999999999999">
      <c r="A3" s="157" t="s">
        <v>207</v>
      </c>
      <c r="B3" s="186">
        <v>2022662</v>
      </c>
      <c r="C3" s="99">
        <v>10577</v>
      </c>
      <c r="D3" s="99">
        <v>440998</v>
      </c>
      <c r="E3" s="99">
        <v>6623</v>
      </c>
      <c r="F3" s="99">
        <v>1395699</v>
      </c>
      <c r="G3" s="99">
        <v>150065</v>
      </c>
    </row>
    <row r="4" spans="1:7" ht="16.149999999999999">
      <c r="A4" s="88" t="s">
        <v>363</v>
      </c>
      <c r="B4" s="101">
        <v>60039</v>
      </c>
      <c r="C4" s="103">
        <v>558</v>
      </c>
      <c r="D4" s="103">
        <v>11829</v>
      </c>
      <c r="E4" s="103">
        <v>253</v>
      </c>
      <c r="F4" s="103">
        <v>42807</v>
      </c>
      <c r="G4" s="103">
        <v>4069</v>
      </c>
    </row>
    <row r="5" spans="1:7" ht="16.149999999999999">
      <c r="A5" s="88" t="s">
        <v>364</v>
      </c>
      <c r="B5" s="101">
        <v>1240979</v>
      </c>
      <c r="C5" s="103">
        <v>6305</v>
      </c>
      <c r="D5" s="103">
        <v>209595</v>
      </c>
      <c r="E5" s="103">
        <v>4712</v>
      </c>
      <c r="F5" s="103">
        <v>930616</v>
      </c>
      <c r="G5" s="103">
        <v>79252</v>
      </c>
    </row>
    <row r="6" spans="1:7" ht="16.149999999999999">
      <c r="A6" s="88" t="s">
        <v>244</v>
      </c>
      <c r="B6" s="101">
        <v>161116</v>
      </c>
      <c r="C6" s="103">
        <v>779</v>
      </c>
      <c r="D6" s="103">
        <v>13708</v>
      </c>
      <c r="E6" s="103">
        <v>950</v>
      </c>
      <c r="F6" s="103">
        <v>138345</v>
      </c>
      <c r="G6" s="103">
        <v>6210</v>
      </c>
    </row>
    <row r="7" spans="1:7" ht="16.149999999999999">
      <c r="A7" s="88" t="s">
        <v>365</v>
      </c>
      <c r="B7" s="101">
        <v>496185</v>
      </c>
      <c r="C7" s="103">
        <v>2788</v>
      </c>
      <c r="D7" s="103">
        <v>161417</v>
      </c>
      <c r="E7" s="103">
        <v>537</v>
      </c>
      <c r="F7" s="103">
        <v>270756</v>
      </c>
      <c r="G7" s="103">
        <v>54772</v>
      </c>
    </row>
    <row r="8" spans="1:7" ht="16.149999999999999">
      <c r="A8" s="88" t="s">
        <v>366</v>
      </c>
      <c r="B8" s="101">
        <v>69063</v>
      </c>
      <c r="C8" s="103">
        <v>170</v>
      </c>
      <c r="D8" s="103">
        <v>45246</v>
      </c>
      <c r="E8" s="103">
        <v>185</v>
      </c>
      <c r="F8" s="103">
        <v>16755</v>
      </c>
      <c r="G8" s="103">
        <v>6055</v>
      </c>
    </row>
    <row r="9" spans="1:7" ht="16.149999999999999">
      <c r="A9" s="7" t="s">
        <v>467</v>
      </c>
      <c r="B9" s="197"/>
      <c r="C9" s="197"/>
      <c r="D9" s="197"/>
      <c r="E9" s="197"/>
      <c r="F9" s="197"/>
      <c r="G9" s="197"/>
    </row>
    <row r="10" spans="1:7" ht="51" customHeight="1">
      <c r="A10" s="309" t="s">
        <v>473</v>
      </c>
      <c r="B10" s="309"/>
      <c r="C10" s="309"/>
      <c r="D10" s="309"/>
      <c r="E10" s="309"/>
      <c r="F10" s="309"/>
      <c r="G10" s="309"/>
    </row>
    <row r="11" spans="1:7" ht="53.45" customHeight="1">
      <c r="A11" s="309" t="s">
        <v>474</v>
      </c>
      <c r="B11" s="309"/>
      <c r="C11" s="309"/>
      <c r="D11" s="309"/>
      <c r="E11" s="309"/>
      <c r="F11" s="309"/>
      <c r="G11" s="309"/>
    </row>
  </sheetData>
  <mergeCells count="3">
    <mergeCell ref="A1:G1"/>
    <mergeCell ref="A10:G10"/>
    <mergeCell ref="A11:G1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CA9D4-0DDB-4089-B721-7B6EEAC11869}">
  <dimension ref="A1:H12"/>
  <sheetViews>
    <sheetView workbookViewId="0">
      <selection activeCell="E16" sqref="E16"/>
    </sheetView>
  </sheetViews>
  <sheetFormatPr defaultRowHeight="14.45"/>
  <cols>
    <col min="1" max="1" width="29" customWidth="1"/>
    <col min="2" max="2" width="13.7109375" customWidth="1"/>
    <col min="3" max="6" width="12" customWidth="1"/>
    <col min="7" max="7" width="14.7109375" customWidth="1"/>
    <col min="8" max="8" width="12.7109375" customWidth="1"/>
  </cols>
  <sheetData>
    <row r="1" spans="1:8" ht="74.25" customHeight="1">
      <c r="A1" s="349" t="s">
        <v>475</v>
      </c>
      <c r="B1" s="349"/>
      <c r="C1" s="349"/>
      <c r="D1" s="349"/>
      <c r="E1" s="349"/>
      <c r="F1" s="349"/>
      <c r="G1" s="349"/>
      <c r="H1" s="201"/>
    </row>
    <row r="2" spans="1:8" ht="16.149999999999999">
      <c r="A2" s="350" t="s">
        <v>247</v>
      </c>
      <c r="B2" s="351" t="s">
        <v>476</v>
      </c>
      <c r="C2" s="351"/>
      <c r="D2" s="351"/>
      <c r="E2" s="351"/>
      <c r="F2" s="351"/>
      <c r="G2" s="351"/>
      <c r="H2" s="201"/>
    </row>
    <row r="3" spans="1:8" ht="41.25" customHeight="1">
      <c r="A3" s="350"/>
      <c r="B3" s="350" t="s">
        <v>477</v>
      </c>
      <c r="C3" s="350"/>
      <c r="D3" s="350"/>
      <c r="E3" s="350" t="s">
        <v>478</v>
      </c>
      <c r="F3" s="350"/>
      <c r="G3" s="350"/>
      <c r="H3" s="201"/>
    </row>
    <row r="4" spans="1:8" ht="16.149999999999999">
      <c r="A4" s="350"/>
      <c r="B4" s="350" t="s">
        <v>142</v>
      </c>
      <c r="C4" s="350" t="s">
        <v>427</v>
      </c>
      <c r="D4" s="350"/>
      <c r="E4" s="350" t="s">
        <v>142</v>
      </c>
      <c r="F4" s="350" t="s">
        <v>427</v>
      </c>
      <c r="G4" s="350"/>
      <c r="H4" s="201"/>
    </row>
    <row r="5" spans="1:8" ht="16.149999999999999">
      <c r="A5" s="350"/>
      <c r="B5" s="350"/>
      <c r="C5" s="203" t="s">
        <v>298</v>
      </c>
      <c r="D5" s="203" t="s">
        <v>144</v>
      </c>
      <c r="E5" s="350"/>
      <c r="F5" s="203" t="s">
        <v>298</v>
      </c>
      <c r="G5" s="203" t="s">
        <v>144</v>
      </c>
      <c r="H5" s="201"/>
    </row>
    <row r="6" spans="1:8" ht="16.149999999999999">
      <c r="A6" s="204" t="s">
        <v>142</v>
      </c>
      <c r="B6" s="205">
        <v>188297</v>
      </c>
      <c r="C6" s="205">
        <v>97515</v>
      </c>
      <c r="D6" s="205">
        <v>90782</v>
      </c>
      <c r="E6" s="206">
        <v>93.9</v>
      </c>
      <c r="F6" s="206">
        <v>94.8</v>
      </c>
      <c r="G6" s="206">
        <v>93</v>
      </c>
      <c r="H6" s="201"/>
    </row>
    <row r="7" spans="1:8" ht="16.149999999999999">
      <c r="A7" s="207" t="s">
        <v>479</v>
      </c>
      <c r="B7" s="208">
        <v>15762</v>
      </c>
      <c r="C7" s="208">
        <v>7686</v>
      </c>
      <c r="D7" s="208">
        <v>8077</v>
      </c>
      <c r="E7" s="209">
        <v>77</v>
      </c>
      <c r="F7" s="209">
        <v>76.8</v>
      </c>
      <c r="G7" s="209">
        <v>77.2</v>
      </c>
      <c r="H7" s="201"/>
    </row>
    <row r="8" spans="1:8" ht="16.149999999999999">
      <c r="A8" s="207" t="s">
        <v>480</v>
      </c>
      <c r="B8" s="208">
        <v>16693</v>
      </c>
      <c r="C8" s="208">
        <v>8187</v>
      </c>
      <c r="D8" s="208">
        <v>8506</v>
      </c>
      <c r="E8" s="209">
        <v>93.1</v>
      </c>
      <c r="F8" s="209">
        <v>93.6</v>
      </c>
      <c r="G8" s="209">
        <v>92.6</v>
      </c>
      <c r="H8" s="201"/>
    </row>
    <row r="9" spans="1:8" ht="16.149999999999999">
      <c r="A9" s="210" t="s">
        <v>481</v>
      </c>
      <c r="B9" s="211">
        <v>123659</v>
      </c>
      <c r="C9" s="211">
        <v>63566</v>
      </c>
      <c r="D9" s="211">
        <v>60093</v>
      </c>
      <c r="E9" s="212">
        <v>95.9</v>
      </c>
      <c r="F9" s="212">
        <v>97</v>
      </c>
      <c r="G9" s="212">
        <v>94.8</v>
      </c>
      <c r="H9" s="201"/>
    </row>
    <row r="10" spans="1:8" ht="16.149999999999999">
      <c r="A10" s="207" t="s">
        <v>282</v>
      </c>
      <c r="B10" s="208">
        <v>32183</v>
      </c>
      <c r="C10" s="208">
        <v>18076</v>
      </c>
      <c r="D10" s="208">
        <v>14107</v>
      </c>
      <c r="E10" s="209">
        <v>97.1</v>
      </c>
      <c r="F10" s="209">
        <v>97.5</v>
      </c>
      <c r="G10" s="209">
        <v>96.6</v>
      </c>
      <c r="H10" s="201"/>
    </row>
    <row r="11" spans="1:8" ht="16.149999999999999">
      <c r="A11" s="266" t="s">
        <v>482</v>
      </c>
      <c r="B11" s="267"/>
      <c r="C11" s="267"/>
      <c r="D11" s="268"/>
      <c r="E11" s="267"/>
      <c r="F11" s="267"/>
      <c r="G11" s="267"/>
      <c r="H11" s="201"/>
    </row>
    <row r="12" spans="1:8">
      <c r="A12" s="269"/>
      <c r="B12" s="270"/>
      <c r="C12" s="270"/>
      <c r="D12" s="271"/>
      <c r="E12" s="271"/>
      <c r="F12" s="271"/>
      <c r="G12" s="271"/>
      <c r="H12" s="200"/>
    </row>
  </sheetData>
  <mergeCells count="9">
    <mergeCell ref="A1:G1"/>
    <mergeCell ref="A2:A5"/>
    <mergeCell ref="B2:G2"/>
    <mergeCell ref="B3:D3"/>
    <mergeCell ref="E3:G3"/>
    <mergeCell ref="B4:B5"/>
    <mergeCell ref="C4:D4"/>
    <mergeCell ref="E4:E5"/>
    <mergeCell ref="F4:G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1E6DA-02B0-4407-98EF-156F9DFD1D7C}">
  <dimension ref="A1:M13"/>
  <sheetViews>
    <sheetView workbookViewId="0">
      <selection activeCell="E22" sqref="E22"/>
    </sheetView>
  </sheetViews>
  <sheetFormatPr defaultRowHeight="14.45"/>
  <cols>
    <col min="1" max="1" width="17.28515625" customWidth="1"/>
    <col min="2" max="10" width="12.140625" customWidth="1"/>
    <col min="13" max="13" width="19.140625" customWidth="1"/>
  </cols>
  <sheetData>
    <row r="1" spans="1:13" ht="60" customHeight="1">
      <c r="A1" s="349" t="s">
        <v>483</v>
      </c>
      <c r="B1" s="349"/>
      <c r="C1" s="349"/>
      <c r="D1" s="349"/>
      <c r="E1" s="349"/>
      <c r="F1" s="349"/>
      <c r="G1" s="349"/>
      <c r="H1" s="349"/>
      <c r="I1" s="349"/>
      <c r="J1" s="349"/>
      <c r="K1" s="200"/>
      <c r="L1" s="200"/>
    </row>
    <row r="2" spans="1:13" ht="33" customHeight="1">
      <c r="A2" s="350" t="s">
        <v>203</v>
      </c>
      <c r="B2" s="351" t="s">
        <v>484</v>
      </c>
      <c r="C2" s="351"/>
      <c r="D2" s="351"/>
      <c r="E2" s="351"/>
      <c r="F2" s="351"/>
      <c r="G2" s="351"/>
      <c r="H2" s="351"/>
      <c r="I2" s="351"/>
      <c r="J2" s="351"/>
      <c r="K2" s="200"/>
      <c r="L2" s="200"/>
    </row>
    <row r="3" spans="1:13" ht="16.149999999999999">
      <c r="A3" s="350"/>
      <c r="B3" s="351" t="s">
        <v>485</v>
      </c>
      <c r="C3" s="351"/>
      <c r="D3" s="351"/>
      <c r="E3" s="351"/>
      <c r="F3" s="351"/>
      <c r="G3" s="351"/>
      <c r="H3" s="351"/>
      <c r="I3" s="351"/>
      <c r="J3" s="351"/>
      <c r="K3" s="200"/>
      <c r="L3" s="200"/>
    </row>
    <row r="4" spans="1:13" ht="16.149999999999999">
      <c r="A4" s="350"/>
      <c r="B4" s="350" t="s">
        <v>142</v>
      </c>
      <c r="C4" s="350"/>
      <c r="D4" s="350"/>
      <c r="E4" s="350" t="s">
        <v>486</v>
      </c>
      <c r="F4" s="350"/>
      <c r="G4" s="350"/>
      <c r="H4" s="350" t="s">
        <v>487</v>
      </c>
      <c r="I4" s="350"/>
      <c r="J4" s="350"/>
      <c r="K4" s="200"/>
      <c r="L4" s="200"/>
    </row>
    <row r="5" spans="1:13" ht="16.149999999999999">
      <c r="A5" s="350"/>
      <c r="B5" s="202" t="s">
        <v>142</v>
      </c>
      <c r="C5" s="203" t="s">
        <v>298</v>
      </c>
      <c r="D5" s="203" t="s">
        <v>144</v>
      </c>
      <c r="E5" s="202" t="s">
        <v>142</v>
      </c>
      <c r="F5" s="203" t="s">
        <v>298</v>
      </c>
      <c r="G5" s="203" t="s">
        <v>144</v>
      </c>
      <c r="H5" s="202" t="s">
        <v>142</v>
      </c>
      <c r="I5" s="203" t="s">
        <v>298</v>
      </c>
      <c r="J5" s="203" t="s">
        <v>144</v>
      </c>
      <c r="K5" s="200"/>
      <c r="L5" s="200"/>
    </row>
    <row r="6" spans="1:13" ht="16.149999999999999">
      <c r="A6" s="204" t="s">
        <v>207</v>
      </c>
      <c r="B6" s="206">
        <v>5.6</v>
      </c>
      <c r="C6" s="206">
        <v>4.8</v>
      </c>
      <c r="D6" s="206">
        <v>6.4</v>
      </c>
      <c r="E6" s="206">
        <v>14.8</v>
      </c>
      <c r="F6" s="206">
        <v>14.7</v>
      </c>
      <c r="G6" s="206">
        <v>14.9</v>
      </c>
      <c r="H6" s="206">
        <v>3.4</v>
      </c>
      <c r="I6" s="206">
        <v>2.6</v>
      </c>
      <c r="J6" s="206">
        <v>4.3</v>
      </c>
      <c r="K6" s="200"/>
      <c r="L6" s="200"/>
      <c r="M6" s="263"/>
    </row>
    <row r="7" spans="1:13" ht="16.149999999999999">
      <c r="A7" s="207" t="s">
        <v>208</v>
      </c>
      <c r="B7" s="209">
        <v>11.1</v>
      </c>
      <c r="C7" s="209">
        <v>9.6</v>
      </c>
      <c r="D7" s="209">
        <v>12.6</v>
      </c>
      <c r="E7" s="209">
        <v>23</v>
      </c>
      <c r="F7" s="209">
        <v>22.4</v>
      </c>
      <c r="G7" s="209">
        <v>23.7</v>
      </c>
      <c r="H7" s="209">
        <v>7.4</v>
      </c>
      <c r="I7" s="209">
        <v>5.8</v>
      </c>
      <c r="J7" s="209">
        <v>9</v>
      </c>
      <c r="K7" s="200"/>
      <c r="L7" s="200"/>
    </row>
    <row r="8" spans="1:13" ht="16.149999999999999">
      <c r="A8" s="207" t="s">
        <v>209</v>
      </c>
      <c r="B8" s="209">
        <v>5.5</v>
      </c>
      <c r="C8" s="209">
        <v>4.5999999999999996</v>
      </c>
      <c r="D8" s="209">
        <v>6.5</v>
      </c>
      <c r="E8" s="209">
        <v>13.4</v>
      </c>
      <c r="F8" s="209">
        <v>13.2</v>
      </c>
      <c r="G8" s="209">
        <v>13.6</v>
      </c>
      <c r="H8" s="209">
        <v>3.4</v>
      </c>
      <c r="I8" s="209">
        <v>2.4</v>
      </c>
      <c r="J8" s="209">
        <v>4.5</v>
      </c>
      <c r="K8" s="200"/>
      <c r="L8" s="200"/>
    </row>
    <row r="9" spans="1:13" ht="16.149999999999999">
      <c r="A9" s="210" t="s">
        <v>210</v>
      </c>
      <c r="B9" s="212">
        <v>3.7</v>
      </c>
      <c r="C9" s="212">
        <v>3.3</v>
      </c>
      <c r="D9" s="212">
        <v>4.2</v>
      </c>
      <c r="E9" s="212">
        <v>10.8</v>
      </c>
      <c r="F9" s="212">
        <v>11.2</v>
      </c>
      <c r="G9" s="212">
        <v>10.4</v>
      </c>
      <c r="H9" s="212">
        <v>2.2000000000000002</v>
      </c>
      <c r="I9" s="212">
        <v>1.7</v>
      </c>
      <c r="J9" s="212">
        <v>2.8</v>
      </c>
      <c r="K9" s="200"/>
      <c r="L9" s="200"/>
    </row>
    <row r="10" spans="1:13" ht="16.149999999999999">
      <c r="A10" s="207" t="s">
        <v>211</v>
      </c>
      <c r="B10" s="209">
        <v>6.3</v>
      </c>
      <c r="C10" s="209">
        <v>5.5</v>
      </c>
      <c r="D10" s="209">
        <v>7.1</v>
      </c>
      <c r="E10" s="209">
        <v>18.3</v>
      </c>
      <c r="F10" s="209">
        <v>18</v>
      </c>
      <c r="G10" s="209">
        <v>18.5</v>
      </c>
      <c r="H10" s="209">
        <v>3.7</v>
      </c>
      <c r="I10" s="209">
        <v>2.9</v>
      </c>
      <c r="J10" s="209">
        <v>4.5</v>
      </c>
      <c r="K10" s="200"/>
      <c r="L10" s="200"/>
    </row>
    <row r="11" spans="1:13" ht="16.149999999999999">
      <c r="A11" s="207" t="s">
        <v>212</v>
      </c>
      <c r="B11" s="209">
        <v>8.5</v>
      </c>
      <c r="C11" s="209">
        <v>7.2</v>
      </c>
      <c r="D11" s="209">
        <v>9.8000000000000007</v>
      </c>
      <c r="E11" s="209">
        <v>22.4</v>
      </c>
      <c r="F11" s="209">
        <v>21</v>
      </c>
      <c r="G11" s="209">
        <v>23.9</v>
      </c>
      <c r="H11" s="209">
        <v>5</v>
      </c>
      <c r="I11" s="209">
        <v>3.8</v>
      </c>
      <c r="J11" s="209">
        <v>6.2</v>
      </c>
      <c r="K11" s="200"/>
      <c r="L11" s="200"/>
    </row>
    <row r="12" spans="1:13" ht="16.149999999999999">
      <c r="A12" s="266" t="s">
        <v>482</v>
      </c>
      <c r="B12" s="267"/>
      <c r="C12" s="267"/>
      <c r="D12" s="267"/>
      <c r="E12" s="268"/>
      <c r="F12" s="267"/>
      <c r="G12" s="267"/>
      <c r="H12" s="201"/>
      <c r="I12" s="201"/>
      <c r="J12" s="201"/>
      <c r="K12" s="200"/>
      <c r="L12" s="200"/>
    </row>
    <row r="13" spans="1:13">
      <c r="A13" s="269"/>
      <c r="B13" s="270"/>
      <c r="C13" s="270"/>
      <c r="D13" s="271"/>
      <c r="E13" s="271"/>
      <c r="F13" s="271"/>
      <c r="G13" s="271"/>
      <c r="H13" s="200"/>
      <c r="I13" s="200"/>
      <c r="J13" s="200"/>
      <c r="K13" s="200"/>
      <c r="L13" s="200"/>
    </row>
  </sheetData>
  <mergeCells count="7">
    <mergeCell ref="A1:J1"/>
    <mergeCell ref="A2:A5"/>
    <mergeCell ref="B2:J2"/>
    <mergeCell ref="B3:J3"/>
    <mergeCell ref="B4:D4"/>
    <mergeCell ref="E4:G4"/>
    <mergeCell ref="H4:J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CAA70-DCDB-47C9-B737-DE905A7057B6}">
  <dimension ref="A1:I13"/>
  <sheetViews>
    <sheetView workbookViewId="0">
      <selection activeCell="B22" sqref="B22"/>
    </sheetView>
  </sheetViews>
  <sheetFormatPr defaultColWidth="8.85546875" defaultRowHeight="14.45"/>
  <cols>
    <col min="1" max="1" width="74.7109375" style="222" customWidth="1"/>
    <col min="2" max="2" width="12" style="222" bestFit="1" customWidth="1"/>
    <col min="3" max="3" width="18.140625" style="222" customWidth="1"/>
    <col min="4" max="4" width="18.28515625" style="222" customWidth="1"/>
    <col min="5" max="5" width="8.85546875" style="222"/>
    <col min="6" max="6" width="18.42578125" style="222" customWidth="1"/>
    <col min="7" max="7" width="18.5703125" style="222" customWidth="1"/>
    <col min="8" max="8" width="8.85546875" style="222"/>
    <col min="9" max="9" width="20.28515625" style="222" customWidth="1"/>
    <col min="10" max="16384" width="8.85546875" style="222"/>
  </cols>
  <sheetData>
    <row r="1" spans="1:9" ht="54.6" customHeight="1">
      <c r="A1" s="352" t="s">
        <v>488</v>
      </c>
      <c r="B1" s="352"/>
      <c r="C1" s="352"/>
      <c r="D1" s="352"/>
      <c r="E1" s="352"/>
      <c r="F1" s="352"/>
      <c r="G1" s="352"/>
      <c r="H1" s="221"/>
    </row>
    <row r="2" spans="1:9" ht="16.149999999999999">
      <c r="A2" s="353" t="s">
        <v>489</v>
      </c>
      <c r="B2" s="354" t="s">
        <v>476</v>
      </c>
      <c r="C2" s="354"/>
      <c r="D2" s="354"/>
      <c r="E2" s="354"/>
      <c r="F2" s="354"/>
      <c r="G2" s="354"/>
      <c r="H2" s="221"/>
    </row>
    <row r="3" spans="1:9" ht="16.149999999999999">
      <c r="A3" s="353"/>
      <c r="B3" s="353" t="s">
        <v>477</v>
      </c>
      <c r="C3" s="353"/>
      <c r="D3" s="353"/>
      <c r="E3" s="353" t="s">
        <v>490</v>
      </c>
      <c r="F3" s="353"/>
      <c r="G3" s="353"/>
      <c r="H3" s="221"/>
    </row>
    <row r="4" spans="1:9" ht="16.149999999999999">
      <c r="A4" s="353"/>
      <c r="B4" s="353" t="s">
        <v>142</v>
      </c>
      <c r="C4" s="353" t="s">
        <v>427</v>
      </c>
      <c r="D4" s="353"/>
      <c r="E4" s="353" t="s">
        <v>142</v>
      </c>
      <c r="F4" s="353" t="s">
        <v>427</v>
      </c>
      <c r="G4" s="353"/>
      <c r="H4" s="221"/>
    </row>
    <row r="5" spans="1:9" ht="16.149999999999999">
      <c r="A5" s="353"/>
      <c r="B5" s="353"/>
      <c r="C5" s="223" t="s">
        <v>298</v>
      </c>
      <c r="D5" s="223" t="s">
        <v>144</v>
      </c>
      <c r="E5" s="353"/>
      <c r="F5" s="223" t="s">
        <v>298</v>
      </c>
      <c r="G5" s="223" t="s">
        <v>144</v>
      </c>
      <c r="H5" s="221"/>
    </row>
    <row r="6" spans="1:9" ht="16.149999999999999">
      <c r="A6" s="224" t="s">
        <v>142</v>
      </c>
      <c r="B6" s="225">
        <v>11177</v>
      </c>
      <c r="C6" s="226">
        <v>4922</v>
      </c>
      <c r="D6" s="226">
        <v>6255</v>
      </c>
      <c r="E6" s="227">
        <v>100</v>
      </c>
      <c r="F6" s="228">
        <v>100</v>
      </c>
      <c r="G6" s="228">
        <v>100</v>
      </c>
      <c r="H6" s="229"/>
      <c r="I6" s="263"/>
    </row>
    <row r="7" spans="1:9" ht="16.149999999999999">
      <c r="A7" s="230" t="s">
        <v>491</v>
      </c>
      <c r="B7" s="231">
        <v>3767</v>
      </c>
      <c r="C7" s="232">
        <v>1749</v>
      </c>
      <c r="D7" s="232">
        <v>2018</v>
      </c>
      <c r="E7" s="233">
        <v>33.700000000000003</v>
      </c>
      <c r="F7" s="234">
        <v>35.5</v>
      </c>
      <c r="G7" s="234">
        <v>32.299999999999997</v>
      </c>
      <c r="H7" s="221"/>
    </row>
    <row r="8" spans="1:9" ht="16.149999999999999">
      <c r="A8" s="230" t="s">
        <v>492</v>
      </c>
      <c r="B8" s="231">
        <v>2940</v>
      </c>
      <c r="C8" s="232">
        <v>1217</v>
      </c>
      <c r="D8" s="232">
        <v>1723</v>
      </c>
      <c r="E8" s="233">
        <v>26.3</v>
      </c>
      <c r="F8" s="234">
        <v>24.7</v>
      </c>
      <c r="G8" s="234">
        <v>27.5</v>
      </c>
      <c r="H8" s="221"/>
    </row>
    <row r="9" spans="1:9" ht="16.149999999999999">
      <c r="A9" s="230" t="s">
        <v>493</v>
      </c>
      <c r="B9" s="231">
        <v>401</v>
      </c>
      <c r="C9" s="235">
        <v>184</v>
      </c>
      <c r="D9" s="235">
        <v>217</v>
      </c>
      <c r="E9" s="233">
        <v>3.6</v>
      </c>
      <c r="F9" s="234">
        <v>3.7</v>
      </c>
      <c r="G9" s="234">
        <v>3.5</v>
      </c>
      <c r="H9" s="221"/>
    </row>
    <row r="10" spans="1:9" ht="16.149999999999999">
      <c r="A10" s="230" t="s">
        <v>494</v>
      </c>
      <c r="B10" s="231">
        <v>572</v>
      </c>
      <c r="C10" s="235">
        <v>307</v>
      </c>
      <c r="D10" s="235">
        <v>266</v>
      </c>
      <c r="E10" s="233">
        <v>5.0999999999999996</v>
      </c>
      <c r="F10" s="234">
        <v>6.2</v>
      </c>
      <c r="G10" s="234">
        <v>4.2</v>
      </c>
      <c r="H10" s="221"/>
    </row>
    <row r="11" spans="1:9" ht="16.149999999999999">
      <c r="A11" s="230" t="s">
        <v>495</v>
      </c>
      <c r="B11" s="231">
        <v>2703</v>
      </c>
      <c r="C11" s="232">
        <v>1128</v>
      </c>
      <c r="D11" s="232">
        <v>1575</v>
      </c>
      <c r="E11" s="233">
        <v>24.2</v>
      </c>
      <c r="F11" s="234">
        <v>22.9</v>
      </c>
      <c r="G11" s="234">
        <v>25.2</v>
      </c>
      <c r="H11" s="221"/>
    </row>
    <row r="12" spans="1:9" ht="16.149999999999999">
      <c r="A12" s="230" t="s">
        <v>496</v>
      </c>
      <c r="B12" s="231">
        <v>794</v>
      </c>
      <c r="C12" s="235">
        <v>338</v>
      </c>
      <c r="D12" s="235">
        <v>456</v>
      </c>
      <c r="E12" s="233">
        <v>7.1</v>
      </c>
      <c r="F12" s="234">
        <v>6.9</v>
      </c>
      <c r="G12" s="234">
        <v>7.3</v>
      </c>
      <c r="H12" s="221"/>
    </row>
    <row r="13" spans="1:9" ht="16.149999999999999">
      <c r="A13" s="272" t="s">
        <v>482</v>
      </c>
      <c r="B13" s="273"/>
      <c r="C13" s="273"/>
      <c r="D13" s="273"/>
      <c r="E13" s="273"/>
      <c r="F13" s="273"/>
      <c r="G13" s="273"/>
      <c r="H13" s="221"/>
    </row>
  </sheetData>
  <mergeCells count="9">
    <mergeCell ref="A1:G1"/>
    <mergeCell ref="A2:A5"/>
    <mergeCell ref="B2:G2"/>
    <mergeCell ref="B3:D3"/>
    <mergeCell ref="E3:G3"/>
    <mergeCell ref="B4:B5"/>
    <mergeCell ref="C4:D4"/>
    <mergeCell ref="E4:E5"/>
    <mergeCell ref="F4:G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811C2-8D9F-4FF3-B0F9-804814165A06}">
  <dimension ref="A1:H12"/>
  <sheetViews>
    <sheetView workbookViewId="0">
      <selection activeCell="C15" sqref="C15"/>
    </sheetView>
  </sheetViews>
  <sheetFormatPr defaultRowHeight="14.45"/>
  <cols>
    <col min="1" max="1" width="21.28515625" customWidth="1"/>
    <col min="2" max="7" width="12" customWidth="1"/>
  </cols>
  <sheetData>
    <row r="1" spans="1:8" ht="63.75" customHeight="1">
      <c r="A1" s="349" t="s">
        <v>497</v>
      </c>
      <c r="B1" s="349"/>
      <c r="C1" s="349"/>
      <c r="D1" s="349"/>
      <c r="E1" s="349"/>
      <c r="F1" s="349"/>
      <c r="G1" s="349"/>
      <c r="H1" s="84"/>
    </row>
    <row r="2" spans="1:8" ht="30" customHeight="1">
      <c r="A2" s="350" t="s">
        <v>158</v>
      </c>
      <c r="B2" s="351" t="s">
        <v>498</v>
      </c>
      <c r="C2" s="351"/>
      <c r="D2" s="351"/>
      <c r="E2" s="351"/>
      <c r="F2" s="351"/>
      <c r="G2" s="351"/>
      <c r="H2" s="84"/>
    </row>
    <row r="3" spans="1:8" ht="16.149999999999999">
      <c r="A3" s="350"/>
      <c r="B3" s="350" t="s">
        <v>477</v>
      </c>
      <c r="C3" s="350"/>
      <c r="D3" s="350"/>
      <c r="E3" s="350" t="s">
        <v>499</v>
      </c>
      <c r="F3" s="350"/>
      <c r="G3" s="350"/>
      <c r="H3" s="84"/>
    </row>
    <row r="4" spans="1:8" ht="16.149999999999999">
      <c r="A4" s="350"/>
      <c r="B4" s="350" t="s">
        <v>142</v>
      </c>
      <c r="C4" s="350" t="s">
        <v>427</v>
      </c>
      <c r="D4" s="350"/>
      <c r="E4" s="350" t="s">
        <v>142</v>
      </c>
      <c r="F4" s="350" t="s">
        <v>427</v>
      </c>
      <c r="G4" s="350"/>
      <c r="H4" s="84"/>
    </row>
    <row r="5" spans="1:8" ht="16.149999999999999">
      <c r="A5" s="350"/>
      <c r="B5" s="350"/>
      <c r="C5" s="203" t="s">
        <v>298</v>
      </c>
      <c r="D5" s="203" t="s">
        <v>144</v>
      </c>
      <c r="E5" s="350"/>
      <c r="F5" s="203" t="s">
        <v>298</v>
      </c>
      <c r="G5" s="203" t="s">
        <v>144</v>
      </c>
      <c r="H5" s="84"/>
    </row>
    <row r="6" spans="1:8" ht="16.149999999999999">
      <c r="A6" s="204" t="s">
        <v>500</v>
      </c>
      <c r="B6" s="214">
        <v>55029</v>
      </c>
      <c r="C6" s="214">
        <v>29900</v>
      </c>
      <c r="D6" s="214">
        <v>25129</v>
      </c>
      <c r="E6" s="213">
        <v>27.4</v>
      </c>
      <c r="F6" s="213">
        <v>29.1</v>
      </c>
      <c r="G6" s="213">
        <v>25.7</v>
      </c>
      <c r="H6" s="84"/>
    </row>
    <row r="7" spans="1:8" ht="16.149999999999999">
      <c r="A7" s="207" t="s">
        <v>159</v>
      </c>
      <c r="B7" s="215">
        <v>28365</v>
      </c>
      <c r="C7" s="215">
        <v>15389</v>
      </c>
      <c r="D7" s="215">
        <v>12976</v>
      </c>
      <c r="E7" s="216">
        <v>33.299999999999997</v>
      </c>
      <c r="F7" s="216">
        <v>34.799999999999997</v>
      </c>
      <c r="G7" s="216">
        <v>31.7</v>
      </c>
      <c r="H7" s="84"/>
    </row>
    <row r="8" spans="1:8" ht="16.149999999999999">
      <c r="A8" s="207" t="s">
        <v>160</v>
      </c>
      <c r="B8" s="215">
        <v>25976</v>
      </c>
      <c r="C8" s="215">
        <v>14125</v>
      </c>
      <c r="D8" s="215">
        <v>11851</v>
      </c>
      <c r="E8" s="216">
        <v>23</v>
      </c>
      <c r="F8" s="216">
        <v>24.6</v>
      </c>
      <c r="G8" s="216">
        <v>21.3</v>
      </c>
      <c r="H8" s="84"/>
    </row>
    <row r="9" spans="1:8" ht="16.149999999999999">
      <c r="A9" s="266" t="s">
        <v>482</v>
      </c>
      <c r="B9" s="266"/>
      <c r="C9" s="266"/>
      <c r="D9" s="274"/>
      <c r="E9" s="274"/>
      <c r="F9" s="274"/>
      <c r="G9" s="266"/>
      <c r="H9" s="84"/>
    </row>
    <row r="10" spans="1:8" ht="16.149999999999999">
      <c r="A10" s="355" t="s">
        <v>501</v>
      </c>
      <c r="B10" s="355"/>
      <c r="C10" s="355"/>
      <c r="D10" s="355"/>
      <c r="E10" s="355"/>
      <c r="F10" s="355"/>
      <c r="G10" s="355"/>
      <c r="H10" s="84"/>
    </row>
    <row r="11" spans="1:8">
      <c r="A11" s="217"/>
      <c r="B11" s="217"/>
      <c r="C11" s="217"/>
      <c r="D11" s="217"/>
      <c r="E11" s="217"/>
      <c r="F11" s="217"/>
      <c r="G11" s="217"/>
    </row>
    <row r="12" spans="1:8">
      <c r="A12" s="217"/>
      <c r="B12" s="217"/>
      <c r="C12" s="217"/>
      <c r="D12" s="217"/>
      <c r="E12" s="217"/>
      <c r="F12" s="217"/>
      <c r="G12" s="217"/>
    </row>
  </sheetData>
  <mergeCells count="10">
    <mergeCell ref="A10:G10"/>
    <mergeCell ref="A1:G1"/>
    <mergeCell ref="A2:A5"/>
    <mergeCell ref="B2:G2"/>
    <mergeCell ref="B3:D3"/>
    <mergeCell ref="E3:G3"/>
    <mergeCell ref="B4:B5"/>
    <mergeCell ref="C4:D4"/>
    <mergeCell ref="E4:E5"/>
    <mergeCell ref="F4: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E6C32-0AC2-4C01-9419-522CE16BE543}">
  <dimension ref="A1:L18"/>
  <sheetViews>
    <sheetView workbookViewId="0">
      <selection activeCell="O7" sqref="O7"/>
    </sheetView>
  </sheetViews>
  <sheetFormatPr defaultRowHeight="14.45"/>
  <cols>
    <col min="1" max="1" width="54.28515625" customWidth="1"/>
    <col min="15" max="15" width="17.28515625" customWidth="1"/>
  </cols>
  <sheetData>
    <row r="1" spans="1:12" ht="52.9" customHeight="1">
      <c r="A1" s="293" t="s">
        <v>194</v>
      </c>
      <c r="B1" s="293"/>
      <c r="C1" s="293"/>
      <c r="D1" s="293"/>
      <c r="E1" s="293"/>
      <c r="F1" s="293"/>
      <c r="G1" s="293"/>
      <c r="H1" s="293"/>
      <c r="I1" s="293"/>
      <c r="J1" s="293"/>
      <c r="K1" s="293"/>
      <c r="L1" s="293"/>
    </row>
    <row r="2" spans="1:12">
      <c r="A2" s="294" t="s">
        <v>195</v>
      </c>
      <c r="B2" s="295" t="s">
        <v>196</v>
      </c>
      <c r="C2" s="295"/>
      <c r="D2" s="295"/>
      <c r="E2" s="295"/>
      <c r="F2" s="295"/>
      <c r="G2" s="295"/>
      <c r="H2" s="295"/>
      <c r="I2" s="295"/>
      <c r="J2" s="295"/>
      <c r="K2" s="295"/>
      <c r="L2" s="295"/>
    </row>
    <row r="3" spans="1:12">
      <c r="A3" s="294"/>
      <c r="B3" s="295"/>
      <c r="C3" s="295"/>
      <c r="D3" s="295"/>
      <c r="E3" s="295"/>
      <c r="F3" s="295"/>
      <c r="G3" s="295"/>
      <c r="H3" s="295"/>
      <c r="I3" s="295"/>
      <c r="J3" s="295"/>
      <c r="K3" s="295"/>
      <c r="L3" s="295"/>
    </row>
    <row r="4" spans="1:12" ht="16.149999999999999">
      <c r="A4" s="294"/>
      <c r="B4" s="29">
        <v>2013</v>
      </c>
      <c r="C4" s="8">
        <v>2014</v>
      </c>
      <c r="D4" s="8">
        <v>2015</v>
      </c>
      <c r="E4" s="8">
        <v>2016</v>
      </c>
      <c r="F4" s="8">
        <v>2017</v>
      </c>
      <c r="G4" s="8">
        <v>2018</v>
      </c>
      <c r="H4" s="8">
        <v>2019</v>
      </c>
      <c r="I4" s="8">
        <v>2020</v>
      </c>
      <c r="J4" s="8">
        <v>2021</v>
      </c>
      <c r="K4" s="8">
        <v>2022</v>
      </c>
      <c r="L4" s="8">
        <v>2023</v>
      </c>
    </row>
    <row r="5" spans="1:12" ht="16.149999999999999">
      <c r="A5" s="24" t="s">
        <v>182</v>
      </c>
      <c r="B5" s="30">
        <v>68.030842230130489</v>
      </c>
      <c r="C5" s="30">
        <v>65.727429557216794</v>
      </c>
      <c r="D5" s="30">
        <v>66.493955094991364</v>
      </c>
      <c r="E5" s="30">
        <v>67.225883762732181</v>
      </c>
      <c r="F5" s="30">
        <v>68.044237485448193</v>
      </c>
      <c r="G5" s="30">
        <v>67.189384800965016</v>
      </c>
      <c r="H5" s="30">
        <v>65.650793650793645</v>
      </c>
      <c r="I5" s="30">
        <v>52.977099236641223</v>
      </c>
      <c r="J5" s="30">
        <v>33.97160779135028</v>
      </c>
      <c r="K5" s="30">
        <v>67.518248175182478</v>
      </c>
      <c r="L5" s="30">
        <v>68.474051123160294</v>
      </c>
    </row>
    <row r="6" spans="1:12" ht="16.149999999999999">
      <c r="A6" s="22" t="s">
        <v>183</v>
      </c>
      <c r="B6" s="31">
        <v>4.68564650059312</v>
      </c>
      <c r="C6" s="31">
        <v>3.1627372052903966</v>
      </c>
      <c r="D6" s="31">
        <v>4.1450777202072535</v>
      </c>
      <c r="E6" s="31">
        <v>3.3553025763930497</v>
      </c>
      <c r="F6" s="31">
        <v>3.9580908032596041</v>
      </c>
      <c r="G6" s="31">
        <v>4.101326899879373</v>
      </c>
      <c r="H6" s="31">
        <v>2.7301587301587302</v>
      </c>
      <c r="I6" s="31">
        <v>2.9007633587786259</v>
      </c>
      <c r="J6" s="31">
        <v>1.6176956091119181</v>
      </c>
      <c r="K6" s="31">
        <v>3.8686131386861313</v>
      </c>
      <c r="L6" s="31">
        <v>4.5701006971340048</v>
      </c>
    </row>
    <row r="7" spans="1:12" ht="16.149999999999999">
      <c r="A7" s="22" t="s">
        <v>184</v>
      </c>
      <c r="B7" s="31">
        <v>11.981020166073547</v>
      </c>
      <c r="C7" s="31">
        <v>11.730879815986199</v>
      </c>
      <c r="D7" s="31">
        <v>13.874496257915947</v>
      </c>
      <c r="E7" s="31">
        <v>12.522468544038347</v>
      </c>
      <c r="F7" s="31">
        <v>13.329452852153667</v>
      </c>
      <c r="G7" s="31">
        <v>13.570566948130278</v>
      </c>
      <c r="H7" s="31">
        <v>12.380952380952381</v>
      </c>
      <c r="I7" s="31">
        <v>9.9236641221374047</v>
      </c>
      <c r="J7" s="31">
        <v>6.8999669858038954</v>
      </c>
      <c r="K7" s="31">
        <v>13.503649635036496</v>
      </c>
      <c r="L7" s="31">
        <v>12.858249419054996</v>
      </c>
    </row>
    <row r="8" spans="1:12" ht="16.149999999999999">
      <c r="A8" s="22" t="s">
        <v>185</v>
      </c>
      <c r="B8" s="31">
        <v>20.047449584816132</v>
      </c>
      <c r="C8" s="31">
        <v>18.516388729154688</v>
      </c>
      <c r="D8" s="31">
        <v>18.94070236039148</v>
      </c>
      <c r="E8" s="31">
        <v>19.233073696824444</v>
      </c>
      <c r="F8" s="31">
        <v>19.324796274738066</v>
      </c>
      <c r="G8" s="31">
        <v>18.878166465621231</v>
      </c>
      <c r="H8" s="31">
        <v>20.126984126984127</v>
      </c>
      <c r="I8" s="31">
        <v>16.132315521628499</v>
      </c>
      <c r="J8" s="31">
        <v>10.300429184549357</v>
      </c>
      <c r="K8" s="31">
        <v>21.605839416058394</v>
      </c>
      <c r="L8" s="31">
        <v>17.58326878388846</v>
      </c>
    </row>
    <row r="9" spans="1:12" ht="16.149999999999999">
      <c r="A9" s="22" t="s">
        <v>186</v>
      </c>
      <c r="B9" s="31">
        <v>6.2870699881376035</v>
      </c>
      <c r="C9" s="31">
        <v>5.9804485336400228</v>
      </c>
      <c r="D9" s="31">
        <v>5.1813471502590671</v>
      </c>
      <c r="E9" s="31">
        <v>5.8717795086878368</v>
      </c>
      <c r="F9" s="31">
        <v>5.064027939464494</v>
      </c>
      <c r="G9" s="31">
        <v>6.3932448733413754</v>
      </c>
      <c r="H9" s="31">
        <v>4.3809523809523814</v>
      </c>
      <c r="I9" s="31">
        <v>3.8676844783715012</v>
      </c>
      <c r="J9" s="31">
        <v>2.1459227467811157</v>
      </c>
      <c r="K9" s="31">
        <v>4.8175182481751824</v>
      </c>
      <c r="L9" s="31">
        <v>5.1123160340821068</v>
      </c>
    </row>
    <row r="10" spans="1:12" ht="16.149999999999999">
      <c r="A10" s="22" t="s">
        <v>187</v>
      </c>
      <c r="B10" s="31">
        <v>25.029655990510083</v>
      </c>
      <c r="C10" s="31">
        <v>26.336975273145487</v>
      </c>
      <c r="D10" s="31">
        <v>24.352331606217618</v>
      </c>
      <c r="E10" s="31">
        <v>26.243259436788495</v>
      </c>
      <c r="F10" s="31">
        <v>26.367869615832362</v>
      </c>
      <c r="G10" s="31">
        <v>24.246079613992762</v>
      </c>
      <c r="H10" s="31">
        <v>26.031746031746032</v>
      </c>
      <c r="I10" s="31">
        <v>20.152671755725191</v>
      </c>
      <c r="J10" s="31">
        <v>13.007593265103996</v>
      </c>
      <c r="K10" s="31">
        <v>23.722627737226276</v>
      </c>
      <c r="L10" s="31">
        <v>28.350116189000776</v>
      </c>
    </row>
    <row r="11" spans="1:12" ht="16.149999999999999">
      <c r="A11" s="24" t="s">
        <v>188</v>
      </c>
      <c r="B11" s="30">
        <v>28.529062870699882</v>
      </c>
      <c r="C11" s="30">
        <v>31.68487636572743</v>
      </c>
      <c r="D11" s="30">
        <v>30.97294185377087</v>
      </c>
      <c r="E11" s="30">
        <v>29.718394248052725</v>
      </c>
      <c r="F11" s="30">
        <v>28.463329452852154</v>
      </c>
      <c r="G11" s="30">
        <v>29.493365500603137</v>
      </c>
      <c r="H11" s="30">
        <v>30.412698412698411</v>
      </c>
      <c r="I11" s="30">
        <v>42.900763358778626</v>
      </c>
      <c r="J11" s="30">
        <v>64.014526246285897</v>
      </c>
      <c r="K11" s="30">
        <v>29.562043795620436</v>
      </c>
      <c r="L11" s="30">
        <v>28.427575522850503</v>
      </c>
    </row>
    <row r="12" spans="1:12" ht="32.450000000000003">
      <c r="A12" s="27" t="s">
        <v>189</v>
      </c>
      <c r="B12" s="31">
        <v>7.2953736654804269</v>
      </c>
      <c r="C12" s="31">
        <v>9.6032202415181143</v>
      </c>
      <c r="D12" s="31">
        <v>8.1174438687392048</v>
      </c>
      <c r="E12" s="31">
        <v>7.908927501497903</v>
      </c>
      <c r="F12" s="31">
        <v>7.7997671711292202</v>
      </c>
      <c r="G12" s="31">
        <v>8.5042219541616397</v>
      </c>
      <c r="H12" s="31">
        <v>8.2539682539682548</v>
      </c>
      <c r="I12" s="31">
        <v>5.6488549618320612</v>
      </c>
      <c r="J12" s="31">
        <v>3.9286893364146582</v>
      </c>
      <c r="K12" s="31">
        <v>7.2992700729927007</v>
      </c>
      <c r="L12" s="31">
        <v>8.5205267234701783</v>
      </c>
    </row>
    <row r="13" spans="1:12" ht="16.149999999999999">
      <c r="A13" s="22" t="s">
        <v>190</v>
      </c>
      <c r="B13" s="31">
        <v>21.233689205219456</v>
      </c>
      <c r="C13" s="31">
        <v>22.081656124209317</v>
      </c>
      <c r="D13" s="31">
        <v>22.855497985031665</v>
      </c>
      <c r="E13" s="31">
        <v>21.809466746554822</v>
      </c>
      <c r="F13" s="31">
        <v>20.663562281722935</v>
      </c>
      <c r="G13" s="31">
        <v>20.989143546441497</v>
      </c>
      <c r="H13" s="31">
        <v>22.158730158730158</v>
      </c>
      <c r="I13" s="31">
        <v>37.251908396946568</v>
      </c>
      <c r="J13" s="31">
        <v>60.085836909871247</v>
      </c>
      <c r="K13" s="31">
        <v>22.262773722627738</v>
      </c>
      <c r="L13" s="31">
        <v>19.907048799380327</v>
      </c>
    </row>
    <row r="14" spans="1:12" ht="16.149999999999999">
      <c r="A14" s="24" t="s">
        <v>191</v>
      </c>
      <c r="B14" s="30">
        <v>3.4400948991696323</v>
      </c>
      <c r="C14" s="30">
        <v>2.587694077055779</v>
      </c>
      <c r="D14" s="30">
        <v>2.5331030512377661</v>
      </c>
      <c r="E14" s="30">
        <v>3.0557219892150989</v>
      </c>
      <c r="F14" s="30">
        <v>3.4924330616996508</v>
      </c>
      <c r="G14" s="30">
        <v>3.3172496984318456</v>
      </c>
      <c r="H14" s="30">
        <v>3.9365079365079363</v>
      </c>
      <c r="I14" s="30">
        <v>4.1221374045801529</v>
      </c>
      <c r="J14" s="30">
        <v>2.0138659623638167</v>
      </c>
      <c r="K14" s="30">
        <v>2.9197080291970803</v>
      </c>
      <c r="L14" s="30">
        <v>3.0983733539891558</v>
      </c>
    </row>
    <row r="15" spans="1:12">
      <c r="A15" s="296" t="s">
        <v>192</v>
      </c>
      <c r="B15" s="296"/>
      <c r="C15" s="296"/>
      <c r="D15" s="296"/>
      <c r="E15" s="296"/>
      <c r="F15" s="296"/>
      <c r="G15" s="296"/>
      <c r="H15" s="296"/>
      <c r="I15" s="296"/>
      <c r="J15" s="296"/>
      <c r="K15" s="296"/>
      <c r="L15" s="296"/>
    </row>
    <row r="16" spans="1:12">
      <c r="A16" s="292" t="s">
        <v>197</v>
      </c>
      <c r="B16" s="292"/>
      <c r="C16" s="292"/>
      <c r="D16" s="292"/>
      <c r="E16" s="292"/>
      <c r="F16" s="292"/>
      <c r="G16" s="292"/>
      <c r="H16" s="292"/>
      <c r="I16" s="292"/>
      <c r="J16" s="292"/>
      <c r="K16" s="292"/>
      <c r="L16" s="292"/>
    </row>
    <row r="17" spans="1:12">
      <c r="A17" s="292" t="s">
        <v>198</v>
      </c>
      <c r="B17" s="292"/>
      <c r="C17" s="292"/>
      <c r="D17" s="292"/>
      <c r="E17" s="292"/>
      <c r="F17" s="292"/>
      <c r="G17" s="292"/>
      <c r="H17" s="292"/>
      <c r="I17" s="292"/>
      <c r="J17" s="292"/>
      <c r="K17" s="292"/>
      <c r="L17" s="292"/>
    </row>
    <row r="18" spans="1:12">
      <c r="A18" s="15"/>
    </row>
  </sheetData>
  <mergeCells count="6">
    <mergeCell ref="A17:L17"/>
    <mergeCell ref="A1:L1"/>
    <mergeCell ref="A2:A4"/>
    <mergeCell ref="B2:L3"/>
    <mergeCell ref="A15:L15"/>
    <mergeCell ref="A16:L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1D198-1503-4514-99FE-EA1567F4FAEE}">
  <dimension ref="A1:B17"/>
  <sheetViews>
    <sheetView topLeftCell="A2" workbookViewId="0">
      <selection activeCell="A22" sqref="A22"/>
    </sheetView>
  </sheetViews>
  <sheetFormatPr defaultRowHeight="14.45"/>
  <cols>
    <col min="1" max="1" width="100.7109375" customWidth="1"/>
    <col min="2" max="2" width="36.7109375" customWidth="1"/>
  </cols>
  <sheetData>
    <row r="1" spans="1:2" ht="65.25" customHeight="1">
      <c r="A1" s="297" t="s">
        <v>199</v>
      </c>
      <c r="B1" s="297"/>
    </row>
    <row r="2" spans="1:2">
      <c r="A2" s="298" t="s">
        <v>195</v>
      </c>
      <c r="B2" s="299" t="s">
        <v>196</v>
      </c>
    </row>
    <row r="3" spans="1:2">
      <c r="A3" s="298"/>
      <c r="B3" s="299"/>
    </row>
    <row r="4" spans="1:2" ht="16.149999999999999">
      <c r="A4" s="32" t="s">
        <v>200</v>
      </c>
      <c r="B4" s="33">
        <v>100</v>
      </c>
    </row>
    <row r="5" spans="1:2" ht="16.149999999999999">
      <c r="A5" s="24" t="s">
        <v>182</v>
      </c>
      <c r="B5" s="34">
        <v>68.474051123160336</v>
      </c>
    </row>
    <row r="6" spans="1:2" ht="16.149999999999999">
      <c r="A6" s="22" t="s">
        <v>183</v>
      </c>
      <c r="B6" s="31">
        <v>4.5701006971340048</v>
      </c>
    </row>
    <row r="7" spans="1:2" ht="16.149999999999999">
      <c r="A7" s="22" t="s">
        <v>184</v>
      </c>
      <c r="B7" s="31">
        <v>12.858249419054996</v>
      </c>
    </row>
    <row r="8" spans="1:2" ht="16.149999999999999">
      <c r="A8" s="22" t="s">
        <v>185</v>
      </c>
      <c r="B8" s="31">
        <v>17.58326878388846</v>
      </c>
    </row>
    <row r="9" spans="1:2" ht="16.149999999999999">
      <c r="A9" s="22" t="s">
        <v>186</v>
      </c>
      <c r="B9" s="31">
        <v>5.1123160340821068</v>
      </c>
    </row>
    <row r="10" spans="1:2" ht="16.149999999999999">
      <c r="A10" s="22" t="s">
        <v>187</v>
      </c>
      <c r="B10" s="31">
        <v>28.350116189000772</v>
      </c>
    </row>
    <row r="11" spans="1:2" ht="16.149999999999999">
      <c r="A11" s="24" t="s">
        <v>188</v>
      </c>
      <c r="B11" s="30">
        <v>28.4275755228505</v>
      </c>
    </row>
    <row r="12" spans="1:2" ht="16.149999999999999">
      <c r="A12" s="27" t="s">
        <v>189</v>
      </c>
      <c r="B12" s="31">
        <v>8.5205267234701783</v>
      </c>
    </row>
    <row r="13" spans="1:2" ht="16.149999999999999">
      <c r="A13" s="22" t="s">
        <v>190</v>
      </c>
      <c r="B13" s="31">
        <v>19.907048799380327</v>
      </c>
    </row>
    <row r="14" spans="1:2" ht="16.149999999999999">
      <c r="A14" s="24" t="s">
        <v>191</v>
      </c>
      <c r="B14" s="30">
        <v>3.0983733539891558</v>
      </c>
    </row>
    <row r="15" spans="1:2">
      <c r="A15" s="4" t="s">
        <v>192</v>
      </c>
      <c r="B15" s="35"/>
    </row>
    <row r="16" spans="1:2">
      <c r="A16" s="4" t="s">
        <v>197</v>
      </c>
      <c r="B16" s="35"/>
    </row>
    <row r="17" spans="1:2">
      <c r="A17" s="265" t="s">
        <v>201</v>
      </c>
      <c r="B17" s="36"/>
    </row>
  </sheetData>
  <mergeCells count="3">
    <mergeCell ref="A1:B1"/>
    <mergeCell ref="A2:A3"/>
    <mergeCell ref="B2:B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64F71-E366-4F9C-9C7E-4ACF4DF82940}">
  <dimension ref="A1:D12"/>
  <sheetViews>
    <sheetView workbookViewId="0">
      <selection activeCell="A11" sqref="A11"/>
    </sheetView>
  </sheetViews>
  <sheetFormatPr defaultRowHeight="14.45"/>
  <cols>
    <col min="1" max="1" width="38.5703125" customWidth="1"/>
    <col min="2" max="3" width="27.42578125" customWidth="1"/>
    <col min="4" max="4" width="31" customWidth="1"/>
  </cols>
  <sheetData>
    <row r="1" spans="1:4" ht="75" customHeight="1">
      <c r="A1" s="285" t="s">
        <v>202</v>
      </c>
      <c r="B1" s="285"/>
      <c r="C1" s="285"/>
      <c r="D1" s="285"/>
    </row>
    <row r="2" spans="1:4" ht="16.149999999999999">
      <c r="A2" s="291" t="s">
        <v>203</v>
      </c>
      <c r="B2" s="291" t="s">
        <v>141</v>
      </c>
      <c r="C2" s="291"/>
      <c r="D2" s="291"/>
    </row>
    <row r="3" spans="1:4" ht="16.149999999999999">
      <c r="A3" s="291"/>
      <c r="B3" s="23" t="s">
        <v>204</v>
      </c>
      <c r="C3" s="23" t="s">
        <v>205</v>
      </c>
      <c r="D3" s="23" t="s">
        <v>206</v>
      </c>
    </row>
    <row r="4" spans="1:4" ht="16.149999999999999">
      <c r="A4" s="37" t="s">
        <v>207</v>
      </c>
      <c r="B4" s="38">
        <v>68.474051123160336</v>
      </c>
      <c r="C4" s="38">
        <v>28.427575522850503</v>
      </c>
      <c r="D4" s="38">
        <v>3.0983733539891558</v>
      </c>
    </row>
    <row r="5" spans="1:4" ht="16.149999999999999">
      <c r="A5" s="39" t="s">
        <v>208</v>
      </c>
      <c r="B5" s="40">
        <v>75.126903553299499</v>
      </c>
      <c r="C5" s="40">
        <v>23.350253807106601</v>
      </c>
      <c r="D5" s="40">
        <v>1.5228426395939085</v>
      </c>
    </row>
    <row r="6" spans="1:4" ht="16.149999999999999">
      <c r="A6" s="39" t="s">
        <v>209</v>
      </c>
      <c r="B6" s="40">
        <v>70.229007633587784</v>
      </c>
      <c r="C6" s="40">
        <v>27.735368956743002</v>
      </c>
      <c r="D6" s="40">
        <v>2.0356234096692112</v>
      </c>
    </row>
    <row r="7" spans="1:4" ht="16.149999999999999">
      <c r="A7" s="39" t="s">
        <v>210</v>
      </c>
      <c r="B7" s="40">
        <v>64.900662251655632</v>
      </c>
      <c r="C7" s="40">
        <v>29.801324503311257</v>
      </c>
      <c r="D7" s="40">
        <v>5.298013245033113</v>
      </c>
    </row>
    <row r="8" spans="1:4" ht="16.149999999999999">
      <c r="A8" s="39" t="s">
        <v>211</v>
      </c>
      <c r="B8" s="40">
        <v>64.341085271317823</v>
      </c>
      <c r="C8" s="40">
        <v>33.333333333333336</v>
      </c>
      <c r="D8" s="40">
        <v>2.3255813953488373</v>
      </c>
    </row>
    <row r="9" spans="1:4" ht="16.149999999999999">
      <c r="A9" s="39" t="s">
        <v>212</v>
      </c>
      <c r="B9" s="40">
        <v>69.747899159663859</v>
      </c>
      <c r="C9" s="40">
        <v>28.571428571428573</v>
      </c>
      <c r="D9" s="40">
        <v>1.680672268907563</v>
      </c>
    </row>
    <row r="10" spans="1:4">
      <c r="A10" s="15" t="s">
        <v>171</v>
      </c>
    </row>
    <row r="11" spans="1:4">
      <c r="A11" s="7" t="s">
        <v>213</v>
      </c>
    </row>
    <row r="12" spans="1:4">
      <c r="A12" s="4"/>
    </row>
  </sheetData>
  <mergeCells count="3">
    <mergeCell ref="A1:D1"/>
    <mergeCell ref="A2:A3"/>
    <mergeCell ref="B2:D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E7C38-6566-4DBD-ADD2-67A553178A92}">
  <dimension ref="A1:G10"/>
  <sheetViews>
    <sheetView workbookViewId="0">
      <selection activeCell="B17" sqref="B17"/>
    </sheetView>
  </sheetViews>
  <sheetFormatPr defaultRowHeight="14.45"/>
  <cols>
    <col min="1" max="1" width="33.7109375" customWidth="1"/>
    <col min="2" max="2" width="19.85546875" customWidth="1"/>
    <col min="3" max="3" width="18.42578125" customWidth="1"/>
    <col min="4" max="4" width="18.28515625" customWidth="1"/>
    <col min="5" max="5" width="18.42578125" customWidth="1"/>
    <col min="6" max="6" width="18.28515625" customWidth="1"/>
    <col min="7" max="7" width="18.7109375" customWidth="1"/>
  </cols>
  <sheetData>
    <row r="1" spans="1:7" ht="58.5" customHeight="1">
      <c r="A1" s="285" t="s">
        <v>214</v>
      </c>
      <c r="B1" s="285"/>
      <c r="C1" s="285"/>
      <c r="D1" s="285"/>
      <c r="E1" s="285"/>
      <c r="F1" s="285"/>
      <c r="G1" s="285"/>
    </row>
    <row r="2" spans="1:7" ht="16.149999999999999">
      <c r="A2" s="23" t="s">
        <v>203</v>
      </c>
      <c r="B2" s="23" t="s">
        <v>142</v>
      </c>
      <c r="C2" s="23" t="s">
        <v>215</v>
      </c>
      <c r="D2" s="23" t="s">
        <v>216</v>
      </c>
      <c r="E2" s="23" t="s">
        <v>217</v>
      </c>
      <c r="F2" s="23" t="s">
        <v>218</v>
      </c>
      <c r="G2" s="23" t="s">
        <v>219</v>
      </c>
    </row>
    <row r="3" spans="1:7" ht="16.149999999999999">
      <c r="A3" s="37" t="s">
        <v>207</v>
      </c>
      <c r="B3" s="41">
        <v>50.940727782134552</v>
      </c>
      <c r="C3" s="41">
        <v>43.06014066312617</v>
      </c>
      <c r="D3" s="41">
        <v>39.087767604196571</v>
      </c>
      <c r="E3" s="41">
        <v>40.032700057201033</v>
      </c>
      <c r="F3" s="41">
        <v>61.576284464189399</v>
      </c>
      <c r="G3" s="41">
        <v>122.02673660437839</v>
      </c>
    </row>
    <row r="4" spans="1:7" ht="16.149999999999999">
      <c r="A4" s="39" t="s">
        <v>208</v>
      </c>
      <c r="B4" s="42">
        <v>69.377678700348298</v>
      </c>
      <c r="C4" s="42">
        <v>29.753049687592977</v>
      </c>
      <c r="D4" s="42">
        <v>46.314164415283678</v>
      </c>
      <c r="E4" s="42">
        <v>54.331216679683521</v>
      </c>
      <c r="F4" s="44">
        <v>103.752849790447</v>
      </c>
      <c r="G4" s="42">
        <v>193.33011116481393</v>
      </c>
    </row>
    <row r="5" spans="1:7" ht="16.149999999999999">
      <c r="A5" s="39" t="s">
        <v>209</v>
      </c>
      <c r="B5" s="42">
        <v>55.924909780170992</v>
      </c>
      <c r="C5" s="42">
        <v>57.001710051301536</v>
      </c>
      <c r="D5" s="42">
        <v>31.337811158349961</v>
      </c>
      <c r="E5" s="42">
        <v>45.362020504781675</v>
      </c>
      <c r="F5" s="42">
        <v>71.28751450103168</v>
      </c>
      <c r="G5" s="42">
        <v>148.66383842778927</v>
      </c>
    </row>
    <row r="6" spans="1:7" ht="16.149999999999999">
      <c r="A6" s="39" t="s">
        <v>210</v>
      </c>
      <c r="B6" s="42">
        <v>46.896643111369691</v>
      </c>
      <c r="C6" s="42">
        <v>63.613231552162851</v>
      </c>
      <c r="D6" s="42">
        <v>43.231874744406149</v>
      </c>
      <c r="E6" s="42">
        <v>36.068647058569432</v>
      </c>
      <c r="F6" s="42">
        <v>54.97180302044076</v>
      </c>
      <c r="G6" s="42">
        <v>94.69502027708586</v>
      </c>
    </row>
    <row r="7" spans="1:7" ht="16.149999999999999">
      <c r="A7" s="39" t="s">
        <v>211</v>
      </c>
      <c r="B7" s="42">
        <v>36.083209559533103</v>
      </c>
      <c r="C7" s="42">
        <v>0</v>
      </c>
      <c r="D7" s="42">
        <v>36.173501266072542</v>
      </c>
      <c r="E7" s="42">
        <v>29.25553273751477</v>
      </c>
      <c r="F7" s="42">
        <v>36.842725772223531</v>
      </c>
      <c r="G7" s="42">
        <v>105.97182396209949</v>
      </c>
    </row>
    <row r="8" spans="1:7" ht="16.149999999999999">
      <c r="A8" s="39" t="s">
        <v>212</v>
      </c>
      <c r="B8" s="42">
        <v>53.064707989333996</v>
      </c>
      <c r="C8" s="42">
        <v>0</v>
      </c>
      <c r="D8" s="42">
        <v>43.05620792234226</v>
      </c>
      <c r="E8" s="42">
        <v>37.853778775474275</v>
      </c>
      <c r="F8" s="42">
        <v>67.96497189909816</v>
      </c>
      <c r="G8" s="42">
        <v>149.92503748125938</v>
      </c>
    </row>
    <row r="9" spans="1:7">
      <c r="A9" s="4" t="s">
        <v>220</v>
      </c>
    </row>
    <row r="10" spans="1:7">
      <c r="A10" s="43" t="s">
        <v>213</v>
      </c>
    </row>
  </sheetData>
  <mergeCells count="1">
    <mergeCell ref="A1:G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671ea57-2ce5-4a01-988a-3cfa9a895f9f" xsi:nil="true"/>
    <lcf76f155ced4ddcb4097134ff3c332f xmlns="16eafe7b-64e5-40df-8ec2-a0d2202d4a2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198DD0-9F62-47B8-8299-10955601FA2A}"/>
</file>

<file path=customXml/itemProps2.xml><?xml version="1.0" encoding="utf-8"?>
<ds:datastoreItem xmlns:ds="http://schemas.openxmlformats.org/officeDocument/2006/customXml" ds:itemID="{14936E16-7D3D-4F2A-9330-F2A4757B7723}"/>
</file>

<file path=customXml/itemProps3.xml><?xml version="1.0" encoding="utf-8"?>
<ds:datastoreItem xmlns:ds="http://schemas.openxmlformats.org/officeDocument/2006/customXml" ds:itemID="{69EA5F93-A2CB-4514-B39F-8AC71A1D86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Alessandra Scalioni Brito</cp:lastModifiedBy>
  <cp:revision/>
  <dcterms:created xsi:type="dcterms:W3CDTF">2024-12-05T19:07:37Z</dcterms:created>
  <dcterms:modified xsi:type="dcterms:W3CDTF">2025-05-15T14:23:33Z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0x010100C9CBF51C3D0CD249ACA104285B211426</vt:lpwstr>
  </property>
  <property fmtid="{D5CDD505-2E9C-101B-9397-08002B2CF9AE}" pid="3" name="MediaServiceImageTags">
    <vt:lpwstr/>
  </property>
</Properties>
</file>